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599" activeTab="0"/>
  </bookViews>
  <sheets>
    <sheet name="Riepilogo" sheetId="1" r:id="rId1"/>
  </sheets>
  <definedNames>
    <definedName name="Riepilogo">'Riepilogo'!$A$1:$N$1</definedName>
    <definedName name="Z_72705F39_B40A_47C6_B4A9_D639F3994067_.wvu.Rows" localSheetId="0" hidden="1">'Riepilogo'!$1:$1,'Riepilogo'!$684:$685,'Riepilogo'!$687:$687</definedName>
    <definedName name="Z_A6F9EB83_71D6_475D_88D2_10C91AD09CE8_.wvu.Rows" localSheetId="0" hidden="1">'Riepilogo'!$1:$1</definedName>
    <definedName name="Z_BFB11A31_2A89_4361_B1D2_CE993D616DD8_.wvu.Rows" localSheetId="0" hidden="1">'Riepilogo'!$1:$1,'Riepilogo'!$684:$685,'Riepilogo'!$687:$687</definedName>
    <definedName name="Z_E6282FE0_3E8A_11D5_AAA0_D05EAEC0C71E_.wvu.Rows" localSheetId="0" hidden="1">'Riepilogo'!$1:$1,'Riepilogo'!$684:$685,'Riepilogo'!$687:$687</definedName>
    <definedName name="Z_EF7BE820_27B0_11D5_BFBE_EA2213B0F229_.wvu.Cols" localSheetId="0" hidden="1">'Riepilogo'!$H:$H</definedName>
    <definedName name="Z_EF7BE820_27B0_11D5_BFBE_EA2213B0F229_.wvu.Rows" localSheetId="0" hidden="1">'Riepilogo'!$1:$1,'Riepilogo'!$683:$683,'Riepilogo'!$687:$687</definedName>
  </definedNames>
  <calcPr fullCalcOnLoad="1"/>
</workbook>
</file>

<file path=xl/comments1.xml><?xml version="1.0" encoding="utf-8"?>
<comments xmlns="http://schemas.openxmlformats.org/spreadsheetml/2006/main">
  <authors>
    <author>silvano</author>
  </authors>
  <commentList>
    <comment ref="K773" authorId="0">
      <text>
        <r>
          <rPr>
            <b/>
            <sz val="10"/>
            <rFont val="Arial"/>
            <family val="0"/>
          </rPr>
          <t>silvano: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<sst xmlns="http://schemas.openxmlformats.org/spreadsheetml/2006/main" count="1029" uniqueCount="589">
  <si>
    <t>Riepilogo</t>
  </si>
  <si>
    <t>='Foglio1 (2)'!$A$1:$N$1</t>
  </si>
  <si>
    <t>Temp.Media°C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</si>
  <si>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</si>
  <si>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</si>
  <si>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</si>
  <si>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</si>
  <si>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</si>
  <si>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</si>
  <si>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</si>
  <si>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</si>
  <si>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</si>
  <si>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</si>
  <si>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</si>
  <si>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</si>
  <si>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</si>
  <si>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Media/anno</t>
  </si>
  <si>
    <t>Media</t>
  </si>
  <si>
    <t xml:space="preserve"> Max</t>
  </si>
  <si>
    <t>M.anno</t>
  </si>
  <si>
    <t xml:space="preserve"> Min</t>
  </si>
  <si>
    <t>m.anno</t>
  </si>
  <si>
    <t>1978/80</t>
  </si>
  <si>
    <t>Temp. Max °C</t>
  </si>
  <si>
    <t>Max.Anno</t>
  </si>
  <si>
    <t xml:space="preserve"> ago.24,3</t>
  </si>
  <si>
    <t xml:space="preserve"> ago.27</t>
  </si>
  <si>
    <t xml:space="preserve"> ago.26,2</t>
  </si>
  <si>
    <t xml:space="preserve"> ago.28</t>
  </si>
  <si>
    <t xml:space="preserve"> lug.26,2</t>
  </si>
  <si>
    <t xml:space="preserve"> ago.24,6</t>
  </si>
  <si>
    <t xml:space="preserve"> ago.24,5</t>
  </si>
  <si>
    <t xml:space="preserve"> lug.24,2</t>
  </si>
  <si>
    <t xml:space="preserve"> lug.27,1</t>
  </si>
  <si>
    <t xml:space="preserve"> lug.26,5</t>
  </si>
  <si>
    <t xml:space="preserve"> ago.24,2</t>
  </si>
  <si>
    <t xml:space="preserve"> giu.25</t>
  </si>
  <si>
    <t xml:space="preserve"> ago.25,2</t>
  </si>
  <si>
    <t xml:space="preserve"> ago.25,7</t>
  </si>
  <si>
    <t xml:space="preserve"> lug.24,9</t>
  </si>
  <si>
    <t xml:space="preserve"> giu.28,5</t>
  </si>
  <si>
    <t xml:space="preserve"> giu.23,5</t>
  </si>
  <si>
    <t xml:space="preserve"> giu.24,3</t>
  </si>
  <si>
    <t xml:space="preserve"> lug.24,1</t>
  </si>
  <si>
    <t xml:space="preserve"> lug.22,3</t>
  </si>
  <si>
    <t xml:space="preserve"> lug.21,6</t>
  </si>
  <si>
    <t xml:space="preserve"> giu.24</t>
  </si>
  <si>
    <t xml:space="preserve"> lug.23</t>
  </si>
  <si>
    <t xml:space="preserve"> ago.25,5</t>
  </si>
  <si>
    <t xml:space="preserve"> ago.25</t>
  </si>
  <si>
    <t xml:space="preserve"> lug.27</t>
  </si>
  <si>
    <t>lu/ag.28,6</t>
  </si>
  <si>
    <t xml:space="preserve"> ago.22,9</t>
  </si>
  <si>
    <t xml:space="preserve"> ago.24</t>
  </si>
  <si>
    <t xml:space="preserve"> lug.25,2</t>
  </si>
  <si>
    <t xml:space="preserve"> lug.22,7</t>
  </si>
  <si>
    <t xml:space="preserve"> lug.27,3</t>
  </si>
  <si>
    <t>ma/ag.23,3</t>
  </si>
  <si>
    <t xml:space="preserve"> giu.23,1</t>
  </si>
  <si>
    <t xml:space="preserve"> lug.24,8</t>
  </si>
  <si>
    <t xml:space="preserve"> lug.23,4</t>
  </si>
  <si>
    <t xml:space="preserve"> lug.27,2</t>
  </si>
  <si>
    <t xml:space="preserve"> lug.23,5</t>
  </si>
  <si>
    <t xml:space="preserve"> giu.22,5</t>
  </si>
  <si>
    <t xml:space="preserve"> lug.23,1</t>
  </si>
  <si>
    <t>giu/lug.23</t>
  </si>
  <si>
    <t xml:space="preserve"> giu.24,8</t>
  </si>
  <si>
    <t xml:space="preserve"> lug.25</t>
  </si>
  <si>
    <t xml:space="preserve"> lug.23,2</t>
  </si>
  <si>
    <t xml:space="preserve"> lug.23,6</t>
  </si>
  <si>
    <t xml:space="preserve"> ago.23,2</t>
  </si>
  <si>
    <t xml:space="preserve"> ago.23,4</t>
  </si>
  <si>
    <t xml:space="preserve"> lug.22,6</t>
  </si>
  <si>
    <t xml:space="preserve"> lug.21</t>
  </si>
  <si>
    <t xml:space="preserve"> lug.21,8</t>
  </si>
  <si>
    <t xml:space="preserve"> lug.22,4</t>
  </si>
  <si>
    <t xml:space="preserve"> lug.25,5</t>
  </si>
  <si>
    <t xml:space="preserve"> lug.28,8</t>
  </si>
  <si>
    <t xml:space="preserve"> lug.24,5</t>
  </si>
  <si>
    <t xml:space="preserve"> lug.24,6</t>
  </si>
  <si>
    <t xml:space="preserve"> ago.23,8</t>
  </si>
  <si>
    <t xml:space="preserve"> lug.26</t>
  </si>
  <si>
    <t xml:space="preserve"> ago.25,4</t>
  </si>
  <si>
    <t xml:space="preserve"> ago.26,4</t>
  </si>
  <si>
    <t xml:space="preserve"> lug.25,7</t>
  </si>
  <si>
    <t xml:space="preserve"> giu.25,3</t>
  </si>
  <si>
    <t xml:space="preserve"> lug.24,3</t>
  </si>
  <si>
    <t>max</t>
  </si>
  <si>
    <t xml:space="preserve"> min</t>
  </si>
  <si>
    <t>Temp. Min°C</t>
  </si>
  <si>
    <t>Min.Anno</t>
  </si>
  <si>
    <t xml:space="preserve"> nov.-8,3</t>
  </si>
  <si>
    <t xml:space="preserve"> feb.-7</t>
  </si>
  <si>
    <t xml:space="preserve"> feb.-11</t>
  </si>
  <si>
    <t xml:space="preserve"> gen.-8,3</t>
  </si>
  <si>
    <t xml:space="preserve"> dic.-12</t>
  </si>
  <si>
    <t xml:space="preserve"> gen.-17</t>
  </si>
  <si>
    <t xml:space="preserve"> dic.-11,7</t>
  </si>
  <si>
    <t xml:space="preserve"> gen.-11,8</t>
  </si>
  <si>
    <t xml:space="preserve"> feb.-16,6</t>
  </si>
  <si>
    <t xml:space="preserve"> feb.-6,6</t>
  </si>
  <si>
    <t xml:space="preserve"> gen.-10</t>
  </si>
  <si>
    <t xml:space="preserve"> mar.-6,5</t>
  </si>
  <si>
    <t xml:space="preserve"> gen.-9,5</t>
  </si>
  <si>
    <t xml:space="preserve"> feb.-7,5</t>
  </si>
  <si>
    <t xml:space="preserve"> gen.-12</t>
  </si>
  <si>
    <t xml:space="preserve"> feb.-8,8</t>
  </si>
  <si>
    <t xml:space="preserve"> dic.-9,8</t>
  </si>
  <si>
    <t xml:space="preserve"> gen.-13,9</t>
  </si>
  <si>
    <t xml:space="preserve"> dic.-13,4</t>
  </si>
  <si>
    <t xml:space="preserve"> feb.-15</t>
  </si>
  <si>
    <t xml:space="preserve"> dic.-11</t>
  </si>
  <si>
    <t xml:space="preserve"> gen.-14,1</t>
  </si>
  <si>
    <t xml:space="preserve"> feb.-9,6</t>
  </si>
  <si>
    <t xml:space="preserve"> gen.-11,6</t>
  </si>
  <si>
    <t xml:space="preserve"> gen.-10,4</t>
  </si>
  <si>
    <t xml:space="preserve"> gen.-15,8</t>
  </si>
  <si>
    <t xml:space="preserve"> feb.-11,6</t>
  </si>
  <si>
    <t xml:space="preserve"> mar.-10,5</t>
  </si>
  <si>
    <t xml:space="preserve"> gen.-10,5</t>
  </si>
  <si>
    <t xml:space="preserve"> mar.-7,9</t>
  </si>
  <si>
    <t xml:space="preserve"> gen.-8</t>
  </si>
  <si>
    <t xml:space="preserve"> feb.-9,7</t>
  </si>
  <si>
    <t xml:space="preserve"> feb.-12,8</t>
  </si>
  <si>
    <t xml:space="preserve"> mar.-9,3</t>
  </si>
  <si>
    <t xml:space="preserve"> feb.-15,8</t>
  </si>
  <si>
    <t xml:space="preserve"> gen.-8,2</t>
  </si>
  <si>
    <t xml:space="preserve"> gen.-9,2</t>
  </si>
  <si>
    <t xml:space="preserve"> gen.-8,4</t>
  </si>
  <si>
    <t xml:space="preserve"> feb.-13,3</t>
  </si>
  <si>
    <t xml:space="preserve"> gen.-9,9</t>
  </si>
  <si>
    <t xml:space="preserve"> dic.-11,5</t>
  </si>
  <si>
    <t>gen/feb.-14</t>
  </si>
  <si>
    <t xml:space="preserve"> gen.-7,1</t>
  </si>
  <si>
    <t xml:space="preserve"> feb.-10</t>
  </si>
  <si>
    <t xml:space="preserve"> gen.-11,2</t>
  </si>
  <si>
    <t xml:space="preserve"> gen.-10,8</t>
  </si>
  <si>
    <t xml:space="preserve"> gen.-12,2</t>
  </si>
  <si>
    <t xml:space="preserve"> dic.-10,2</t>
  </si>
  <si>
    <t xml:space="preserve"> mar.-15,2</t>
  </si>
  <si>
    <t xml:space="preserve"> dic.-7,8</t>
  </si>
  <si>
    <t xml:space="preserve"> dic.-13</t>
  </si>
  <si>
    <t xml:space="preserve"> mar.-7,2</t>
  </si>
  <si>
    <t xml:space="preserve"> nov.-6,6</t>
  </si>
  <si>
    <t xml:space="preserve"> mar.-9,2</t>
  </si>
  <si>
    <t xml:space="preserve"> gen.-6,4</t>
  </si>
  <si>
    <t xml:space="preserve"> gen.-11</t>
  </si>
  <si>
    <t xml:space="preserve"> feb.-10,8</t>
  </si>
  <si>
    <t xml:space="preserve"> feb.-9,8</t>
  </si>
  <si>
    <t xml:space="preserve"> feb.-10,2</t>
  </si>
  <si>
    <t xml:space="preserve"> feb.-14,4</t>
  </si>
  <si>
    <t xml:space="preserve"> gen.-10,9</t>
  </si>
  <si>
    <t xml:space="preserve"> nov.-7</t>
  </si>
  <si>
    <t xml:space="preserve"> dic.-6,5</t>
  </si>
  <si>
    <t xml:space="preserve"> dic.-8,2</t>
  </si>
  <si>
    <t xml:space="preserve"> feb.-14,7</t>
  </si>
  <si>
    <t xml:space="preserve"> gen.-9</t>
  </si>
  <si>
    <t xml:space="preserve"> gen.-10,7</t>
  </si>
  <si>
    <t xml:space="preserve"> feb.-11,8</t>
  </si>
  <si>
    <t xml:space="preserve"> gen.-6</t>
  </si>
  <si>
    <t xml:space="preserve"> nov.-8,9</t>
  </si>
  <si>
    <t>gen.-9,9</t>
  </si>
  <si>
    <t>max.</t>
  </si>
  <si>
    <t>min.</t>
  </si>
  <si>
    <t>minima assoluta -17.0 °C il 13 gennaio 1926</t>
  </si>
  <si>
    <t>Precipitazioni: Pioggia e Neve fusa (mm)</t>
  </si>
  <si>
    <t>Totale/anno</t>
  </si>
  <si>
    <t xml:space="preserve"> Media</t>
  </si>
  <si>
    <t>Min</t>
  </si>
  <si>
    <t>1944/61</t>
  </si>
  <si>
    <t>Precipitazioni: Neve non fusa (cm)</t>
  </si>
  <si>
    <t>1943/89</t>
  </si>
  <si>
    <t>1945/97</t>
  </si>
  <si>
    <t>frequente</t>
  </si>
  <si>
    <t>normale</t>
  </si>
  <si>
    <t>gen.-10,9</t>
  </si>
  <si>
    <t>23,5 lug.</t>
  </si>
  <si>
    <t>25,0 ago.</t>
  </si>
  <si>
    <t>dic.-10,6</t>
  </si>
  <si>
    <t>Sono evidenti i decenni caldi con medie pari o superiori a 8° negli anni '20,'40,'60 e infine il lungo riscaldamento degli anni '90.</t>
  </si>
  <si>
    <t>Sono invece molto più brevi i periodi freddi e legati ad abbondanti nevicate come nel '41,'72,'84.</t>
  </si>
  <si>
    <t>Oropa non registra grandi freddi perché esposta a sud e riparata dai monti a nord:la minima assoluta è -17,0° il 13 gennaio 1926.</t>
  </si>
  <si>
    <t>Anche le temperature massime sono condizionate in estate dalla nuvolosità diurna:la massima assoluta è 28,8° il 29 luglio 1983.</t>
  </si>
  <si>
    <t>Le precipitazioni medie di Oropa sono di 2000 mm.all'anno,uno dei valori più alti d'Italia,dopo i 3000 mm.delle prealpi friulane,simile</t>
  </si>
  <si>
    <t>alle valli Sesia,Ossola e all'Appennino ligure.</t>
  </si>
  <si>
    <t>Il massimo annuo è nel 1920 con 3134 mm,il minimo è nel 1952 con 1200 mm.</t>
  </si>
  <si>
    <t>Vi è abbondanza di precipitazioni negli anni '20 e continua nel decennio successivo,si registra un minimo negli anni '60,nonostante</t>
  </si>
  <si>
    <t>l'alluvione biellese del '68,segue la ripresa di pioggie abbondanti tra gli anni '80 e '90 con qualche episodio di siccità.</t>
  </si>
  <si>
    <t>Vi sono due stagioni di pioggie abbondanti in primavera e autunno,il periodo più secco è l' inverno nonostante le possibili nevicate,</t>
  </si>
  <si>
    <t>l'estate è mediamente piovosa.</t>
  </si>
  <si>
    <t>La primavera è più costante,pioggie abbondanti si sono sempre verificate,l'autunno è meno regolare con diversi episodi di siccità,</t>
  </si>
  <si>
    <t>anche se nell'ultimo decennio sono in aumento le pioggie autunnali.</t>
  </si>
  <si>
    <t>I periodi siccitosi sono invece molto frequenti in inverno con il foehn o vento caldo e forte da nw e raffiche di 100 e più km.h.</t>
  </si>
  <si>
    <t>con il rischio di incendi sui monti.</t>
  </si>
  <si>
    <t>Il mese più piovoso è mediamente maggio con 300 mm.e il più secco gennaio con 60 mm.</t>
  </si>
  <si>
    <t>Aprile 1986 con 1160 mm.risulta in assoluto il mese più piovoso e il massimo giornaliero è 350 mm.del 16 maggio 1926.</t>
  </si>
  <si>
    <t xml:space="preserve">Ad Oropa le pioggie sono abbondanti e continue ma non raggiungono livelli giornalieri eccezionali come ad esempio in Liguria con </t>
  </si>
  <si>
    <t>500 e più mm.nelle frequenti alluvioni.</t>
  </si>
  <si>
    <t>La media della neve è di 250 cm.all'anno con valori mensili medi molto simili tra dicembre,gennaio,febbraio,marzo.</t>
  </si>
  <si>
    <t>Le prime nevicate,rare,sono ad ottobre,le ultime,più rare, a maggio.</t>
  </si>
  <si>
    <t>è nell'inverno 1940/41 con un totale di 629 cm.e il minimo nell'inverno 1942/43 con un totale di 58 cm.</t>
  </si>
  <si>
    <t>La massima nevicata giornaliera è del 14 marzo 1980 con 107 cm.e la massima altezza al suolo è di 246 cm.il 7 marzo 1972.</t>
  </si>
  <si>
    <t>pioggia mm.</t>
  </si>
  <si>
    <t>neve cm.</t>
  </si>
  <si>
    <t>Tmedia°C</t>
  </si>
  <si>
    <t>Tmax.°C</t>
  </si>
  <si>
    <t>Tmin.°C</t>
  </si>
  <si>
    <t>media</t>
  </si>
  <si>
    <t>27,0ago.</t>
  </si>
  <si>
    <t>26,2ago.</t>
  </si>
  <si>
    <t>28,0ago.</t>
  </si>
  <si>
    <t>24,2ago.</t>
  </si>
  <si>
    <t>24,5ago.</t>
  </si>
  <si>
    <t>24,6ago.</t>
  </si>
  <si>
    <t>feb.-6,6</t>
  </si>
  <si>
    <t>feb.-16,6</t>
  </si>
  <si>
    <t>gen.-11,8</t>
  </si>
  <si>
    <t>dic.-11,7</t>
  </si>
  <si>
    <t>gen.-17,0</t>
  </si>
  <si>
    <t>dic.-12,0</t>
  </si>
  <si>
    <t>feb.-11,0</t>
  </si>
  <si>
    <t>gen.-8,3</t>
  </si>
  <si>
    <t>25,7 ago.</t>
  </si>
  <si>
    <t>feb.-15,0</t>
  </si>
  <si>
    <t>dic.-13,4</t>
  </si>
  <si>
    <t>gen.-13,9</t>
  </si>
  <si>
    <t>dic.-9,8</t>
  </si>
  <si>
    <t>feb.-8,8</t>
  </si>
  <si>
    <t>gen.-12,0</t>
  </si>
  <si>
    <t>feb.-7,5</t>
  </si>
  <si>
    <t>gen.-9,5</t>
  </si>
  <si>
    <t>mar.-6,5</t>
  </si>
  <si>
    <t>gen.-10,0</t>
  </si>
  <si>
    <t>gen.-10,5</t>
  </si>
  <si>
    <t>mar.-10,5</t>
  </si>
  <si>
    <t>feb.-11,6</t>
  </si>
  <si>
    <t>gen.-15,8</t>
  </si>
  <si>
    <t>gen.-10,4</t>
  </si>
  <si>
    <t>gen.-11,6</t>
  </si>
  <si>
    <t>feb.-9,6</t>
  </si>
  <si>
    <t>gen.-14,1</t>
  </si>
  <si>
    <t>dic.-11,0</t>
  </si>
  <si>
    <t>feb.-13,3</t>
  </si>
  <si>
    <t>gen.-8,4</t>
  </si>
  <si>
    <t>gen.-9,2</t>
  </si>
  <si>
    <t>gen.-8,2</t>
  </si>
  <si>
    <t>feb.-15,8</t>
  </si>
  <si>
    <t>mar.-9,3</t>
  </si>
  <si>
    <t>feb.-12,8</t>
  </si>
  <si>
    <t>feb.-9,7</t>
  </si>
  <si>
    <t>gen.-8,0</t>
  </si>
  <si>
    <t>mar.-7,9</t>
  </si>
  <si>
    <t>dic.-10,2</t>
  </si>
  <si>
    <t>feb.-10,0</t>
  </si>
  <si>
    <t>gen.-12,2</t>
  </si>
  <si>
    <t>gen.-10,8</t>
  </si>
  <si>
    <t>gen.-11,2</t>
  </si>
  <si>
    <t>gen.-7,1</t>
  </si>
  <si>
    <t>dic.-11,5</t>
  </si>
  <si>
    <t>gen.-11,0</t>
  </si>
  <si>
    <t>gen.-6,4</t>
  </si>
  <si>
    <t>mar.-9,2</t>
  </si>
  <si>
    <t>nov.-6,6</t>
  </si>
  <si>
    <t>mar.-7,2</t>
  </si>
  <si>
    <t>dic.-13,0</t>
  </si>
  <si>
    <t>dic.-7,8</t>
  </si>
  <si>
    <t>mar.-15,2</t>
  </si>
  <si>
    <t>dic.-8,2</t>
  </si>
  <si>
    <t>dic.-6,5</t>
  </si>
  <si>
    <t>nov.-7,0</t>
  </si>
  <si>
    <t>feb.-14,4</t>
  </si>
  <si>
    <t>feb.-10,2</t>
  </si>
  <si>
    <t>feb.-9,8</t>
  </si>
  <si>
    <t>feb.-10,8</t>
  </si>
  <si>
    <t>25,7 lug.</t>
  </si>
  <si>
    <t>nov.-8,9</t>
  </si>
  <si>
    <t>gen.-6,0</t>
  </si>
  <si>
    <t>gen.-10,7</t>
  </si>
  <si>
    <t>feb.-11,8</t>
  </si>
  <si>
    <t>gen.-9,0</t>
  </si>
  <si>
    <t>feb.-14,7</t>
  </si>
  <si>
    <t>1920/2000….</t>
  </si>
  <si>
    <t>RIEPILOGO DATI METEOROLOGICI</t>
  </si>
  <si>
    <t>VALORI MENSILI medi,minimi,massimi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</si>
  <si>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</si>
  <si>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</si>
  <si>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</si>
  <si>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</si>
  <si>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</si>
  <si>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</si>
  <si>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</si>
  <si>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</si>
  <si>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</si>
  <si>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</si>
  <si>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</si>
  <si>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</si>
  <si>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massima</t>
  </si>
  <si>
    <t>minima</t>
  </si>
  <si>
    <t>anno</t>
  </si>
  <si>
    <t xml:space="preserve">  309 '41</t>
  </si>
  <si>
    <t xml:space="preserve">  378' 72</t>
  </si>
  <si>
    <t xml:space="preserve">  736 '91</t>
  </si>
  <si>
    <t>1160 '86</t>
  </si>
  <si>
    <t xml:space="preserve">  606 '92</t>
  </si>
  <si>
    <t xml:space="preserve">  474 '25</t>
  </si>
  <si>
    <t xml:space="preserve">  585 '35</t>
  </si>
  <si>
    <t xml:space="preserve">  623 '38</t>
  </si>
  <si>
    <t xml:space="preserve">  952' 76</t>
  </si>
  <si>
    <t xml:space="preserve">  0,0 '89</t>
  </si>
  <si>
    <t xml:space="preserve">  0,0 '45</t>
  </si>
  <si>
    <t xml:space="preserve"> 0,0'44/61</t>
  </si>
  <si>
    <t xml:space="preserve">  4,8 '55</t>
  </si>
  <si>
    <t xml:space="preserve"> 50,8' 76</t>
  </si>
  <si>
    <t xml:space="preserve">  5,8  '84</t>
  </si>
  <si>
    <t xml:space="preserve"> 14,5 '33</t>
  </si>
  <si>
    <t xml:space="preserve">  3,0  '57</t>
  </si>
  <si>
    <t xml:space="preserve">  0,0 '21</t>
  </si>
  <si>
    <t>massim</t>
  </si>
  <si>
    <t xml:space="preserve"> 300 '41</t>
  </si>
  <si>
    <t xml:space="preserve"> 210 '30</t>
  </si>
  <si>
    <t xml:space="preserve"> 210 '80</t>
  </si>
  <si>
    <t xml:space="preserve"> 147 '58</t>
  </si>
  <si>
    <t xml:space="preserve">  35  '38</t>
  </si>
  <si>
    <t xml:space="preserve">  37  '56</t>
  </si>
  <si>
    <t xml:space="preserve">  98  '33</t>
  </si>
  <si>
    <t xml:space="preserve"> 579  '41</t>
  </si>
  <si>
    <t xml:space="preserve"> 0 '43/89</t>
  </si>
  <si>
    <t xml:space="preserve"> 0 '45/97</t>
  </si>
  <si>
    <t xml:space="preserve"> 0 frequen</t>
  </si>
  <si>
    <t xml:space="preserve"> 0 normal</t>
  </si>
  <si>
    <t>temperatura °C</t>
  </si>
  <si>
    <t xml:space="preserve"> 14,4 '22</t>
  </si>
  <si>
    <t xml:space="preserve"> 45 -4,8</t>
  </si>
  <si>
    <t xml:space="preserve"> 56 -6,9</t>
  </si>
  <si>
    <t xml:space="preserve"> 71 -1,1</t>
  </si>
  <si>
    <t>78/80 3,9</t>
  </si>
  <si>
    <t xml:space="preserve"> 84  6,2</t>
  </si>
  <si>
    <t xml:space="preserve">  33  11,5</t>
  </si>
  <si>
    <t xml:space="preserve">  32  14,1</t>
  </si>
  <si>
    <t xml:space="preserve">  76  12,9</t>
  </si>
  <si>
    <t xml:space="preserve">  72  8,3</t>
  </si>
  <si>
    <t xml:space="preserve">  74  3,6</t>
  </si>
  <si>
    <t xml:space="preserve">  20  0,2</t>
  </si>
  <si>
    <t xml:space="preserve">  40  -3,1</t>
  </si>
  <si>
    <t xml:space="preserve">  56  6,2</t>
  </si>
  <si>
    <t>max.ass.</t>
  </si>
  <si>
    <t>min.ass.</t>
  </si>
  <si>
    <t>26,0  '22</t>
  </si>
  <si>
    <t>16,3  '91</t>
  </si>
  <si>
    <t xml:space="preserve"> 26  -17,0</t>
  </si>
  <si>
    <t xml:space="preserve"> 29  -16,6</t>
  </si>
  <si>
    <t xml:space="preserve"> 71  -15,2</t>
  </si>
  <si>
    <t xml:space="preserve"> 43  -3,0</t>
  </si>
  <si>
    <t xml:space="preserve"> 94   2,0</t>
  </si>
  <si>
    <t xml:space="preserve"> 62   5,0</t>
  </si>
  <si>
    <t xml:space="preserve"> 20   4,5</t>
  </si>
  <si>
    <t xml:space="preserve"> 22  -1,0</t>
  </si>
  <si>
    <t xml:space="preserve"> 20  -7,4</t>
  </si>
  <si>
    <t xml:space="preserve"> 98  -8,9</t>
  </si>
  <si>
    <t xml:space="preserve"> 40  -14,2</t>
  </si>
  <si>
    <t>Valori stagionali medi,massimi,minimi delle precipitazioni</t>
  </si>
  <si>
    <t>inverno</t>
  </si>
  <si>
    <t>(dic.gen.feb.)</t>
  </si>
  <si>
    <t>primavera</t>
  </si>
  <si>
    <t>(mar.apr.mag.)</t>
  </si>
  <si>
    <t>estate</t>
  </si>
  <si>
    <t>(giu.lug.ago.)</t>
  </si>
  <si>
    <t>autunno</t>
  </si>
  <si>
    <t>(set.ott.nov.)</t>
  </si>
  <si>
    <t xml:space="preserve">  26 '51/52</t>
  </si>
  <si>
    <t>539' 73/74  26  '51/52</t>
  </si>
  <si>
    <t>1493 '86</t>
  </si>
  <si>
    <t xml:space="preserve"> 114  '55</t>
  </si>
  <si>
    <t xml:space="preserve"> 930  '39</t>
  </si>
  <si>
    <t xml:space="preserve"> 210  '91</t>
  </si>
  <si>
    <t>1581  '00</t>
  </si>
  <si>
    <t>Massima neve totale da ottobre 1940 a maggio 1941 con 629 cm.</t>
  </si>
  <si>
    <t>Massima neve giornaliera il 14 marzo 1980 con 107 cm.</t>
  </si>
  <si>
    <t>Massima altezza neve al suolo il 7 marzo 1972 con 246 cm.</t>
  </si>
  <si>
    <t>Massima pioggia giornaliera il 16 maggio 1926 con 350 mm.</t>
  </si>
  <si>
    <t>Minima pressione atmosferica 974 ettopascal s.l.m. il 3 nov.1928</t>
  </si>
  <si>
    <t>Riepilogo dati osservatorio di Oropa 1920-2000….</t>
  </si>
  <si>
    <t xml:space="preserve"> </t>
  </si>
  <si>
    <t xml:space="preserve">  894 '02</t>
  </si>
  <si>
    <t>25,8 giu.</t>
  </si>
  <si>
    <t>gen.-7,4</t>
  </si>
  <si>
    <t>Massima</t>
  </si>
  <si>
    <t>gen.'26-17</t>
  </si>
  <si>
    <t>13,6 '04</t>
  </si>
  <si>
    <t>Massima pressione atmosferica 1038,7 ettopascal s.l.m.il 7 gen.2005</t>
  </si>
  <si>
    <t>29,0 ago.</t>
  </si>
  <si>
    <t>28,0 lug.</t>
  </si>
  <si>
    <t>var.-8,0</t>
  </si>
  <si>
    <t>18,0 '05</t>
  </si>
  <si>
    <t xml:space="preserve"> 03 -6,0</t>
  </si>
  <si>
    <t>29,0 '03</t>
  </si>
  <si>
    <t>20,4 '03</t>
  </si>
  <si>
    <t>28,8 '83</t>
  </si>
  <si>
    <t>19,3  '03</t>
  </si>
  <si>
    <t>18,5  '47</t>
  </si>
  <si>
    <t>28,0 giu.</t>
  </si>
  <si>
    <t>mar.-12</t>
  </si>
  <si>
    <t>precipitazioni da vecchio pluviografo siap.</t>
  </si>
  <si>
    <t>24,3 '06</t>
  </si>
  <si>
    <t>dal 2003 temperature medie da minime e massime di sensori elettronici nella vecchia finestra meteo.</t>
  </si>
  <si>
    <t>27,7 lug.</t>
  </si>
  <si>
    <t>gen.-8,7</t>
  </si>
  <si>
    <t>18,1 '07</t>
  </si>
  <si>
    <t>11,0 '07</t>
  </si>
  <si>
    <t>25,6 lug.</t>
  </si>
  <si>
    <t>dic.-6,9</t>
  </si>
  <si>
    <t>Minima neve totale da ottobre 2006 a maggio 2007 con 38 cm.</t>
  </si>
  <si>
    <t>44  '07</t>
  </si>
  <si>
    <t>dic.-8,8</t>
  </si>
  <si>
    <t xml:space="preserve">  384 '08</t>
  </si>
  <si>
    <t xml:space="preserve"> 184 '08</t>
  </si>
  <si>
    <t>25,7ago.</t>
  </si>
  <si>
    <t>dic.-10,4</t>
  </si>
  <si>
    <t>1920…</t>
  </si>
  <si>
    <t>dal 1989 ad oggi</t>
  </si>
  <si>
    <t>tra gli anni '80e'90 e a cavallo del duemila con qualche siccità.</t>
  </si>
  <si>
    <t>e a cavallo del duemila con qualche siccità</t>
  </si>
  <si>
    <t xml:space="preserve"> e il minimo nell'inverno 2006-2007 con un totale di 38 cm.</t>
  </si>
  <si>
    <t>l'andamento della neve è bizzarro,difficile rilevare tendenze,il massimo è nell'inverno 1940-1941 con un totale di 629 cm.</t>
  </si>
  <si>
    <t xml:space="preserve">                                                                            </t>
  </si>
  <si>
    <t xml:space="preserve">                                              </t>
  </si>
  <si>
    <t xml:space="preserve">                                      </t>
  </si>
  <si>
    <t xml:space="preserve">ssimo                                  </t>
  </si>
  <si>
    <t>25,1 lug.</t>
  </si>
  <si>
    <t>dic.-9,4</t>
  </si>
  <si>
    <t>25,1lug.</t>
  </si>
  <si>
    <t>riepilogo dati meteorologici 1920-2010*brevi note*</t>
  </si>
  <si>
    <t>15,4 '11</t>
  </si>
  <si>
    <t>26,1ago.</t>
  </si>
  <si>
    <t>gen.-6,1</t>
  </si>
  <si>
    <t>22,2 '011</t>
  </si>
  <si>
    <t>La temperatura media di oropa è stata di 7,7° negli ultimi 90 anni,con un massimo di 9,4°nel 2011 e un minimo di 6,3°nel 1956.</t>
  </si>
  <si>
    <t>a di 6,2°nel 1956.</t>
  </si>
  <si>
    <t>17,9 '12</t>
  </si>
  <si>
    <t>7,8  '12</t>
  </si>
  <si>
    <t xml:space="preserve">Osservazioni metodologiche:nel corso degli anni si sono raccolti i dati con orari e strumenti diversi e quindi si è resa </t>
  </si>
  <si>
    <t>necessaria una verifica e omologazione del tutto.</t>
  </si>
  <si>
    <t>Il geom.Gian Paolo De Toni ha riveduto tutti i vecchi registri dal 1920 al 1979,anno della ristrutturazione dell'osservatorio</t>
  </si>
  <si>
    <t>ad opera del Dott. Orazio Scanzio.</t>
  </si>
  <si>
    <t xml:space="preserve">Dal 1940 al 1946,tempo di guerra,ci sono solo i riepiloghi mensili. </t>
  </si>
  <si>
    <t>Dal 1979 al 1993 il vecchio pluviografo aveva un errore fisso di taratura,poi corretto come tutti i dati intermedi.</t>
  </si>
  <si>
    <t>Dal 2003 tutti i dati di temperatura sono da sensori elettronici nella vecchia finestra meteo,dove fino al 31/12/2002</t>
  </si>
  <si>
    <t>erano in funzione i termometri tradizionali a mercurio.  Per alcuni anni i due tipi di sensori hanno lavorato assieme,</t>
  </si>
  <si>
    <t>per un corretto confronto di dati.</t>
  </si>
  <si>
    <t>Sempre per conservare un rapporto omogeneo,la temperatura media è presa dalle massime e minime giornaliere,</t>
  </si>
  <si>
    <t>e non dalle 4 temperature come nei vecchi registri.</t>
  </si>
  <si>
    <t>Questi sono i motivi delle differenze tra le varie pubblicazioni nel corso degli anni.</t>
  </si>
  <si>
    <t xml:space="preserve">Il presente riepilogo è riveduto e corretto.      </t>
  </si>
  <si>
    <t>27,2ago.</t>
  </si>
  <si>
    <t>feb.-13,7</t>
  </si>
  <si>
    <t>feb.-8,5</t>
  </si>
  <si>
    <t>1044 '14</t>
  </si>
  <si>
    <t>26,2giu.</t>
  </si>
  <si>
    <t>dic.-5,8</t>
  </si>
  <si>
    <t>20,8  '15</t>
  </si>
  <si>
    <t>27,6ago.</t>
  </si>
  <si>
    <t>8,0 '15</t>
  </si>
  <si>
    <t>gefe-4,9</t>
  </si>
  <si>
    <t>5,2 '15</t>
  </si>
  <si>
    <t xml:space="preserve">  Gen</t>
  </si>
  <si>
    <t xml:space="preserve">  Feb</t>
  </si>
  <si>
    <r>
      <t xml:space="preserve">  </t>
    </r>
    <r>
      <rPr>
        <b/>
        <sz val="10"/>
        <rFont val="Arial"/>
        <family val="2"/>
      </rPr>
      <t>Mar</t>
    </r>
  </si>
  <si>
    <r>
      <t xml:space="preserve">  </t>
    </r>
    <r>
      <rPr>
        <b/>
        <sz val="10"/>
        <rFont val="Arial"/>
        <family val="2"/>
      </rPr>
      <t>Apr</t>
    </r>
  </si>
  <si>
    <t xml:space="preserve">  Mag</t>
  </si>
  <si>
    <t xml:space="preserve">  Giu</t>
  </si>
  <si>
    <t xml:space="preserve">  Lug</t>
  </si>
  <si>
    <t xml:space="preserve">  Ago</t>
  </si>
  <si>
    <t xml:space="preserve">  Set</t>
  </si>
  <si>
    <t xml:space="preserve">  Ott</t>
  </si>
  <si>
    <t xml:space="preserve">  Nov</t>
  </si>
  <si>
    <t xml:space="preserve">  Dic</t>
  </si>
  <si>
    <r>
      <t xml:space="preserve">  </t>
    </r>
    <r>
      <rPr>
        <b/>
        <sz val="10"/>
        <rFont val="Arial"/>
        <family val="2"/>
      </rPr>
      <t>Gen</t>
    </r>
  </si>
  <si>
    <r>
      <t xml:space="preserve">  </t>
    </r>
    <r>
      <rPr>
        <b/>
        <sz val="10"/>
        <rFont val="Arial"/>
        <family val="2"/>
      </rPr>
      <t>Feb</t>
    </r>
  </si>
  <si>
    <t xml:space="preserve">  Mar</t>
  </si>
  <si>
    <t xml:space="preserve">  Apr</t>
  </si>
  <si>
    <r>
      <t xml:space="preserve">  </t>
    </r>
    <r>
      <rPr>
        <b/>
        <sz val="10"/>
        <rFont val="Arial"/>
        <family val="2"/>
      </rPr>
      <t>gen</t>
    </r>
  </si>
  <si>
    <r>
      <t xml:space="preserve">  </t>
    </r>
    <r>
      <rPr>
        <b/>
        <sz val="10"/>
        <rFont val="Arial"/>
        <family val="2"/>
      </rPr>
      <t>Mag</t>
    </r>
  </si>
  <si>
    <t>25,4giulug.</t>
  </si>
  <si>
    <t>gen.-7,3</t>
  </si>
  <si>
    <t>25,4gilu.</t>
  </si>
  <si>
    <t>121'21'17</t>
  </si>
  <si>
    <t>26,8lugago</t>
  </si>
  <si>
    <t>30,4  '19</t>
  </si>
  <si>
    <t>30,4giu.19</t>
  </si>
  <si>
    <t>la massima assoluta è 30,4°il 27 giugno 2019</t>
  </si>
  <si>
    <t>30,4giu.</t>
  </si>
  <si>
    <t>gen.-5,2</t>
  </si>
  <si>
    <t>24.3ago.</t>
  </si>
  <si>
    <t>nov-8.3</t>
  </si>
  <si>
    <t xml:space="preserve">dati completi dal 1920, lacunosi dal 1874 dalla fondazione dell'Osservatorio, </t>
  </si>
  <si>
    <t>feb-7.0</t>
  </si>
  <si>
    <t>26,2lug.</t>
  </si>
  <si>
    <t>feb-11,0</t>
  </si>
  <si>
    <t>24,2lug.</t>
  </si>
  <si>
    <t>27,1lug.</t>
  </si>
  <si>
    <t>26,5lug.</t>
  </si>
  <si>
    <t>25,0giu.</t>
  </si>
  <si>
    <t>25,2ago.</t>
  </si>
  <si>
    <t>24,9lug.</t>
  </si>
  <si>
    <t>28,5giu.</t>
  </si>
  <si>
    <t>23,5giu.</t>
  </si>
  <si>
    <t>24,3giu.</t>
  </si>
  <si>
    <t>24,1lug.</t>
  </si>
  <si>
    <t>22,3lug.</t>
  </si>
  <si>
    <t>21,6lug.</t>
  </si>
  <si>
    <t>24,0giu.</t>
  </si>
  <si>
    <t>23,0lug.</t>
  </si>
  <si>
    <t>25,5ago.</t>
  </si>
  <si>
    <t>25,0ago.</t>
  </si>
  <si>
    <t>27,0lug.</t>
  </si>
  <si>
    <t>28,6lug.</t>
  </si>
  <si>
    <t>22,9ago.</t>
  </si>
  <si>
    <t>24,0ago.</t>
  </si>
  <si>
    <t>25,2lug.</t>
  </si>
  <si>
    <t>22,7lug.</t>
  </si>
  <si>
    <t>27,3lug.</t>
  </si>
  <si>
    <t>23,3mga</t>
  </si>
  <si>
    <t>23,1giu.</t>
  </si>
  <si>
    <t>24,8lug.</t>
  </si>
  <si>
    <t>23,4lug.</t>
  </si>
  <si>
    <t>27,2lug.</t>
  </si>
  <si>
    <t>23,5lug.</t>
  </si>
  <si>
    <t>22,5giu.</t>
  </si>
  <si>
    <t>23,1lug.</t>
  </si>
  <si>
    <t>ge.fe.-14</t>
  </si>
  <si>
    <t>24,8giu.</t>
  </si>
  <si>
    <t>25,0lug.</t>
  </si>
  <si>
    <t>23,2lug.</t>
  </si>
  <si>
    <t>23,6lug.</t>
  </si>
  <si>
    <t>23,2ago.</t>
  </si>
  <si>
    <t>23,4ago.</t>
  </si>
  <si>
    <t>22,6lug.</t>
  </si>
  <si>
    <t>21,0lug.</t>
  </si>
  <si>
    <t>21,8lug.</t>
  </si>
  <si>
    <t>22,4lug.</t>
  </si>
  <si>
    <t>25,5lug.</t>
  </si>
  <si>
    <t>28,8lug.</t>
  </si>
  <si>
    <t>24,5lug.</t>
  </si>
  <si>
    <t>24,6lug.</t>
  </si>
  <si>
    <t>23,8ago.</t>
  </si>
  <si>
    <t>26,0lug.</t>
  </si>
  <si>
    <t>25,4ago.</t>
  </si>
  <si>
    <t>26,4ago.</t>
  </si>
  <si>
    <t>25,7lug.</t>
  </si>
  <si>
    <t>25,3giu.</t>
  </si>
  <si>
    <t>24,3lug.</t>
  </si>
  <si>
    <t>25,8giu.</t>
  </si>
  <si>
    <t>29,0ago.</t>
  </si>
  <si>
    <t>28,0lug.</t>
  </si>
  <si>
    <t>28,0giu.</t>
  </si>
  <si>
    <t>mar.-12,0</t>
  </si>
  <si>
    <t>27,7lug.</t>
  </si>
  <si>
    <t>25,6lug.</t>
  </si>
  <si>
    <t>26,8luag.</t>
  </si>
  <si>
    <t>massima dal 1920</t>
  </si>
  <si>
    <t>minima assoluta1926</t>
  </si>
  <si>
    <t>negli ultimi 100 anni, la massima</t>
  </si>
  <si>
    <t>ta 7,8°</t>
  </si>
  <si>
    <t>la minim</t>
  </si>
  <si>
    <t>5,1 2020</t>
  </si>
  <si>
    <t>aliero è 400 mm del 2 ottobre 2020</t>
  </si>
  <si>
    <t xml:space="preserve"> il 2 ottobre 2020 con 400 mm.</t>
  </si>
  <si>
    <t>28,5ago.</t>
  </si>
  <si>
    <t xml:space="preserve">  0,0 '20</t>
  </si>
  <si>
    <t xml:space="preserve">  0,0 '15</t>
  </si>
  <si>
    <t>mar-6,2</t>
  </si>
  <si>
    <t>mar.-6,2</t>
  </si>
  <si>
    <t>3134'920</t>
  </si>
  <si>
    <t>25,4lugago</t>
  </si>
  <si>
    <t>Massima assoluta +30,4°C 27 giugno 2019</t>
  </si>
  <si>
    <t>25,4lug.</t>
  </si>
  <si>
    <t>feb.-9,2</t>
  </si>
  <si>
    <t>4,4 2022</t>
  </si>
  <si>
    <t>27,7ago.</t>
  </si>
  <si>
    <t>12,8 022</t>
  </si>
  <si>
    <t>nel 2022 con 1044 mm.</t>
  </si>
  <si>
    <t>anno 2022 più caldo con 10,5°C e più asciutto con 1044 mm.</t>
  </si>
  <si>
    <t>dic.-5,6</t>
  </si>
  <si>
    <t>1040'022</t>
  </si>
  <si>
    <t>10,5'022</t>
  </si>
  <si>
    <t>28,6ago.</t>
  </si>
  <si>
    <t>22,3 023</t>
  </si>
  <si>
    <t>14,,7</t>
  </si>
  <si>
    <t>2 aprile 2024 d. silvano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</si>
</sst>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2.5"/>
      <color indexed="8"/>
      <name val="Arial"/>
      <family val="0"/>
    </font>
    <font>
      <sz val="2.3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7125"/>
          <c:w val="0.91725"/>
          <c:h val="0.8575"/>
        </c:manualLayout>
      </c:layout>
      <c:barChart>
        <c:barDir val="col"/>
        <c:grouping val="clustered"/>
        <c:varyColors val="0"/>
        <c:axId val="56600558"/>
        <c:axId val="39642975"/>
      </c:barChart>
      <c:catAx>
        <c:axId val="56600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42975"/>
        <c:crosses val="autoZero"/>
        <c:auto val="0"/>
        <c:lblOffset val="100"/>
        <c:tickLblSkip val="1"/>
        <c:noMultiLvlLbl val="0"/>
      </c:catAx>
      <c:valAx>
        <c:axId val="39642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00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86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1920/49</a:t>
            </a:r>
          </a:p>
        </c:rich>
      </c:tx>
      <c:layout/>
      <c:spPr>
        <a:noFill/>
        <a:ln>
          <a:noFill/>
        </a:ln>
      </c:spPr>
    </c:title>
    <c:view3D>
      <c:rotX val="15"/>
      <c:hPercent val="113"/>
      <c:rotY val="20"/>
      <c:depthPercent val="200"/>
      <c:rAngAx val="1"/>
    </c:view3D>
    <c:plotArea>
      <c:layout>
        <c:manualLayout>
          <c:xMode val="edge"/>
          <c:yMode val="edge"/>
          <c:x val="0.14425"/>
          <c:y val="0.2785"/>
          <c:w val="0"/>
          <c:h val="0"/>
        </c:manualLayout>
      </c:layout>
      <c:area3DChart>
        <c:grouping val="stacked"/>
        <c:varyColors val="0"/>
        <c:ser>
          <c:idx val="0"/>
          <c:order val="0"/>
          <c:tx>
            <c:strRef>
              <c:f>Riepilogo!$N$6</c:f>
              <c:strCache>
                <c:ptCount val="1"/>
                <c:pt idx="0">
                  <c:v>Media/anno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Riepilogo!$N$7:$N$36</c:f>
              <c:numCache/>
            </c:numRef>
          </c:val>
        </c:ser>
        <c:gapDepth val="0"/>
        <c:axId val="37381672"/>
        <c:axId val="890729"/>
      </c:area3DChart>
      <c:catAx>
        <c:axId val="3738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90729"/>
        <c:crosses val="autoZero"/>
        <c:auto val="0"/>
        <c:lblOffset val="100"/>
        <c:tickLblSkip val="30"/>
        <c:noMultiLvlLbl val="0"/>
      </c:catAx>
      <c:valAx>
        <c:axId val="890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167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059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1920/49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Riepilogo!$N$6</c:f>
              <c:strCache>
                <c:ptCount val="1"/>
                <c:pt idx="0">
                  <c:v>Media/anno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Riepilogo!$N$7:$N$36</c:f>
              <c:numCache/>
            </c:numRef>
          </c:val>
        </c:ser>
        <c:gapDepth val="0"/>
        <c:axId val="8016562"/>
        <c:axId val="5040195"/>
      </c:area3DChart>
      <c:catAx>
        <c:axId val="80165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40195"/>
        <c:crosses val="autoZero"/>
        <c:auto val="0"/>
        <c:lblOffset val="100"/>
        <c:tickLblSkip val="1"/>
        <c:noMultiLvlLbl val="0"/>
      </c:catAx>
      <c:valAx>
        <c:axId val="5040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1656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Media mensile 1920/99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Riepilogo!$A$118</c:f>
              <c:strCache>
                <c:ptCount val="1"/>
                <c:pt idx="0">
                  <c:v>Media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Riepilogo!$B$118:$M$118</c:f>
              <c:numCache/>
            </c:numRef>
          </c:val>
          <c:smooth val="0"/>
        </c:ser>
        <c:marker val="1"/>
        <c:axId val="45361756"/>
        <c:axId val="5602621"/>
      </c:lineChart>
      <c:catAx>
        <c:axId val="453617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2621"/>
        <c:crosses val="autoZero"/>
        <c:auto val="0"/>
        <c:lblOffset val="100"/>
        <c:tickLblSkip val="1"/>
        <c:noMultiLvlLbl val="0"/>
      </c:catAx>
      <c:valAx>
        <c:axId val="56026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61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mensile Neve cm.1920/99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Riepilogo!$A$598</c:f>
              <c:strCache>
                <c:ptCount val="1"/>
                <c:pt idx="0">
                  <c:v> Media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Riepilogo!$B$598:$M$598</c:f>
              <c:numCache/>
            </c:numRef>
          </c:val>
        </c:ser>
        <c:axId val="50423590"/>
        <c:axId val="51159127"/>
      </c:barChart>
      <c:catAx>
        <c:axId val="504235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59127"/>
        <c:crosses val="autoZero"/>
        <c:auto val="0"/>
        <c:lblOffset val="100"/>
        <c:tickLblSkip val="1"/>
        <c:noMultiLvlLbl val="0"/>
      </c:catAx>
      <c:valAx>
        <c:axId val="511591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23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mensile pioggia e neve mm.1920/99                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Riepilogo!$A$477</c:f>
              <c:strCache>
                <c:ptCount val="1"/>
                <c:pt idx="0">
                  <c:v> Media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Riepilogo!$B$477:$M$477</c:f>
              <c:numCache/>
            </c:numRef>
          </c:val>
        </c:ser>
        <c:axId val="57778960"/>
        <c:axId val="50248593"/>
      </c:barChart>
      <c:catAx>
        <c:axId val="577789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48593"/>
        <c:crosses val="autoZero"/>
        <c:auto val="0"/>
        <c:lblOffset val="100"/>
        <c:tickLblSkip val="1"/>
        <c:noMultiLvlLbl val="0"/>
      </c:catAx>
      <c:valAx>
        <c:axId val="502485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78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Media/annoC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1980/2004</a:t>
            </a:r>
          </a:p>
        </c:rich>
      </c:tx>
      <c:layout/>
      <c:spPr>
        <a:noFill/>
        <a:ln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Riepilogo!$N$70</c:f>
              <c:strCache>
                <c:ptCount val="1"/>
                <c:pt idx="0">
                  <c:v>Media/anno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Riepilogo!$N$71:$N$95</c:f>
              <c:numCache/>
            </c:numRef>
          </c:val>
        </c:ser>
        <c:axId val="49584154"/>
        <c:axId val="43604203"/>
      </c:area3DChart>
      <c:catAx>
        <c:axId val="495841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3604203"/>
        <c:crosses val="autoZero"/>
        <c:auto val="1"/>
        <c:lblOffset val="100"/>
        <c:tickLblSkip val="1"/>
        <c:noMultiLvlLbl val="0"/>
      </c:catAx>
      <c:valAx>
        <c:axId val="43604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415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pioggia e neve mm.1980/2004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Riepilogo!$N$429</c:f>
              <c:strCache>
                <c:ptCount val="1"/>
                <c:pt idx="0">
                  <c:v>Totale/anno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Riepilogo!$N$430:$N$454</c:f>
              <c:numCache/>
            </c:numRef>
          </c:val>
        </c:ser>
        <c:axId val="56893508"/>
        <c:axId val="42279525"/>
      </c:barChart>
      <c:catAx>
        <c:axId val="56893508"/>
        <c:scaling>
          <c:orientation val="minMax"/>
        </c:scaling>
        <c:axPos val="b"/>
        <c:delete val="1"/>
        <c:majorTickMark val="out"/>
        <c:minorTickMark val="none"/>
        <c:tickLblPos val="nextTo"/>
        <c:crossAx val="42279525"/>
        <c:crosses val="autoZero"/>
        <c:auto val="1"/>
        <c:lblOffset val="100"/>
        <c:tickLblSkip val="1"/>
        <c:noMultiLvlLbl val="0"/>
      </c:catAx>
      <c:valAx>
        <c:axId val="42279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3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neve cm. 1980/2004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strRef>
              <c:f>Riepilogo!$N$550</c:f>
              <c:strCache>
                <c:ptCount val="1"/>
                <c:pt idx="0">
                  <c:v>Totale/anno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Riepilogo!$N$551:$N$575</c:f>
              <c:numCache/>
            </c:numRef>
          </c:val>
        </c:ser>
        <c:axId val="44971406"/>
        <c:axId val="2089471"/>
      </c:areaChart>
      <c:catAx>
        <c:axId val="449714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089471"/>
        <c:crosses val="autoZero"/>
        <c:auto val="1"/>
        <c:lblOffset val="100"/>
        <c:tickLblSkip val="1"/>
        <c:noMultiLvlLbl val="0"/>
      </c:catAx>
      <c:valAx>
        <c:axId val="208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14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Neve cm.1980/99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Riepilogo!$N$550</c:f>
              <c:strCache>
                <c:ptCount val="1"/>
                <c:pt idx="0">
                  <c:v>Totale/anno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Riepilogo!$N$551:$N$570</c:f>
              <c:numCache/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21242456"/>
        <c:axId val="56964377"/>
      </c:areaChart>
      <c:catAx>
        <c:axId val="212424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6964377"/>
        <c:crosses val="autoZero"/>
        <c:auto val="0"/>
        <c:lblOffset val="100"/>
        <c:tickLblSkip val="1"/>
        <c:noMultiLvlLbl val="0"/>
      </c:catAx>
      <c:valAx>
        <c:axId val="569643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424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Neve cm.1950/79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Riepilogo!$N$518</c:f>
              <c:strCache>
                <c:ptCount val="1"/>
                <c:pt idx="0">
                  <c:v>Totale/anno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Riepilogo!$N$519:$N$548</c:f>
              <c:numCache/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2917346"/>
        <c:axId val="50711795"/>
      </c:areaChart>
      <c:catAx>
        <c:axId val="429173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711795"/>
        <c:crosses val="autoZero"/>
        <c:auto val="0"/>
        <c:lblOffset val="100"/>
        <c:tickLblSkip val="1"/>
        <c:noMultiLvlLbl val="0"/>
      </c:catAx>
      <c:valAx>
        <c:axId val="50711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73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Neve cm.1920/49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Riepilogo!$N$486</c:f>
              <c:strCache>
                <c:ptCount val="1"/>
                <c:pt idx="0">
                  <c:v>Totale/anno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Riepilogo!$N$487:$N$516</c:f>
              <c:numCache/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53752972"/>
        <c:axId val="14014701"/>
      </c:areaChart>
      <c:catAx>
        <c:axId val="537529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4014701"/>
        <c:crosses val="autoZero"/>
        <c:auto val="0"/>
        <c:lblOffset val="100"/>
        <c:tickLblSkip val="1"/>
        <c:noMultiLvlLbl val="0"/>
      </c:catAx>
      <c:valAx>
        <c:axId val="14014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29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Pioggia e Neve mm.1980/99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Riepilogo!$N$429</c:f>
              <c:strCache>
                <c:ptCount val="1"/>
                <c:pt idx="0">
                  <c:v>Totale/anno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Riepilogo!$N$430:$N$449</c:f>
              <c:numCache/>
            </c:numRef>
          </c:val>
        </c:ser>
        <c:axId val="59023446"/>
        <c:axId val="61448967"/>
      </c:barChart>
      <c:catAx>
        <c:axId val="59023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1448967"/>
        <c:crosses val="autoZero"/>
        <c:auto val="0"/>
        <c:lblOffset val="100"/>
        <c:tickLblSkip val="1"/>
        <c:noMultiLvlLbl val="0"/>
      </c:catAx>
      <c:valAx>
        <c:axId val="61448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3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Pioggia e Neve mm.1950/79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Riepilogo!$N$397</c:f>
              <c:strCache>
                <c:ptCount val="1"/>
                <c:pt idx="0">
                  <c:v>Totale/anno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Riepilogo!$N$398:$N$427</c:f>
              <c:numCache/>
            </c:numRef>
          </c:val>
        </c:ser>
        <c:axId val="16169792"/>
        <c:axId val="11310401"/>
      </c:barChart>
      <c:catAx>
        <c:axId val="161697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11310401"/>
        <c:crosses val="autoZero"/>
        <c:auto val="0"/>
        <c:lblOffset val="100"/>
        <c:tickLblSkip val="1"/>
        <c:noMultiLvlLbl val="0"/>
      </c:catAx>
      <c:valAx>
        <c:axId val="11310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69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Pioggia e Neve mm.1920/49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Riepilogo!$N$365</c:f>
              <c:strCache>
                <c:ptCount val="1"/>
                <c:pt idx="0">
                  <c:v>Totale/anno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Riepilogo!$N$366:$N$395</c:f>
              <c:numCache/>
            </c:numRef>
          </c:val>
        </c:ser>
        <c:axId val="34684746"/>
        <c:axId val="43727259"/>
      </c:barChart>
      <c:catAx>
        <c:axId val="346847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3727259"/>
        <c:crosses val="autoZero"/>
        <c:auto val="0"/>
        <c:lblOffset val="100"/>
        <c:tickLblSkip val="1"/>
        <c:noMultiLvlLbl val="0"/>
      </c:catAx>
      <c:valAx>
        <c:axId val="43727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4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1980/99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Riepilogo!$N$70</c:f>
              <c:strCache>
                <c:ptCount val="1"/>
                <c:pt idx="0">
                  <c:v>Media/anno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Riepilogo!$N$71:$N$90</c:f>
              <c:numCache/>
            </c:numRef>
          </c:val>
        </c:ser>
        <c:gapDepth val="0"/>
        <c:axId val="58001012"/>
        <c:axId val="52247061"/>
      </c:area3DChart>
      <c:catAx>
        <c:axId val="58001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2247061"/>
        <c:crosses val="autoZero"/>
        <c:auto val="0"/>
        <c:lblOffset val="100"/>
        <c:tickLblSkip val="1"/>
        <c:noMultiLvlLbl val="0"/>
      </c:catAx>
      <c:valAx>
        <c:axId val="52247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10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1950/79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Riepilogo!$N$38</c:f>
              <c:strCache>
                <c:ptCount val="1"/>
                <c:pt idx="0">
                  <c:v>Media/anno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Riepilogo!$N$39:$N$68</c:f>
              <c:numCache/>
            </c:numRef>
          </c:val>
        </c:ser>
        <c:gapDepth val="0"/>
        <c:axId val="461502"/>
        <c:axId val="4153519"/>
      </c:area3DChart>
      <c:catAx>
        <c:axId val="4615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153519"/>
        <c:crosses val="autoZero"/>
        <c:auto val="0"/>
        <c:lblOffset val="100"/>
        <c:tickLblSkip val="1"/>
        <c:noMultiLvlLbl val="0"/>
      </c:catAx>
      <c:valAx>
        <c:axId val="4153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0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76200</xdr:colOff>
      <xdr:row>1</xdr:row>
      <xdr:rowOff>0</xdr:rowOff>
    </xdr:from>
    <xdr:to>
      <xdr:col>255</xdr:col>
      <xdr:colOff>609600</xdr:colOff>
      <xdr:row>9</xdr:row>
      <xdr:rowOff>123825</xdr:rowOff>
    </xdr:to>
    <xdr:graphicFrame>
      <xdr:nvGraphicFramePr>
        <xdr:cNvPr id="1" name="Chart 1"/>
        <xdr:cNvGraphicFramePr/>
      </xdr:nvGraphicFramePr>
      <xdr:xfrm>
        <a:off x="151790400" y="161925"/>
        <a:ext cx="2971800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611</xdr:row>
      <xdr:rowOff>0</xdr:rowOff>
    </xdr:from>
    <xdr:to>
      <xdr:col>24</xdr:col>
      <xdr:colOff>0</xdr:colOff>
      <xdr:row>611</xdr:row>
      <xdr:rowOff>0</xdr:rowOff>
    </xdr:to>
    <xdr:graphicFrame>
      <xdr:nvGraphicFramePr>
        <xdr:cNvPr id="2" name="Chart 38"/>
        <xdr:cNvGraphicFramePr/>
      </xdr:nvGraphicFramePr>
      <xdr:xfrm>
        <a:off x="7848600" y="98936175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611</xdr:row>
      <xdr:rowOff>0</xdr:rowOff>
    </xdr:from>
    <xdr:to>
      <xdr:col>13</xdr:col>
      <xdr:colOff>0</xdr:colOff>
      <xdr:row>611</xdr:row>
      <xdr:rowOff>0</xdr:rowOff>
    </xdr:to>
    <xdr:graphicFrame>
      <xdr:nvGraphicFramePr>
        <xdr:cNvPr id="3" name="Chart 39"/>
        <xdr:cNvGraphicFramePr/>
      </xdr:nvGraphicFramePr>
      <xdr:xfrm>
        <a:off x="447675" y="98936175"/>
        <a:ext cx="6172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611</xdr:row>
      <xdr:rowOff>0</xdr:rowOff>
    </xdr:from>
    <xdr:to>
      <xdr:col>13</xdr:col>
      <xdr:colOff>0</xdr:colOff>
      <xdr:row>611</xdr:row>
      <xdr:rowOff>0</xdr:rowOff>
    </xdr:to>
    <xdr:graphicFrame>
      <xdr:nvGraphicFramePr>
        <xdr:cNvPr id="4" name="Chart 40"/>
        <xdr:cNvGraphicFramePr/>
      </xdr:nvGraphicFramePr>
      <xdr:xfrm>
        <a:off x="447675" y="98936175"/>
        <a:ext cx="6172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611</xdr:row>
      <xdr:rowOff>0</xdr:rowOff>
    </xdr:from>
    <xdr:to>
      <xdr:col>23</xdr:col>
      <xdr:colOff>600075</xdr:colOff>
      <xdr:row>611</xdr:row>
      <xdr:rowOff>0</xdr:rowOff>
    </xdr:to>
    <xdr:graphicFrame>
      <xdr:nvGraphicFramePr>
        <xdr:cNvPr id="5" name="Chart 41"/>
        <xdr:cNvGraphicFramePr/>
      </xdr:nvGraphicFramePr>
      <xdr:xfrm>
        <a:off x="7848600" y="98936175"/>
        <a:ext cx="5476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611</xdr:row>
      <xdr:rowOff>0</xdr:rowOff>
    </xdr:from>
    <xdr:to>
      <xdr:col>13</xdr:col>
      <xdr:colOff>0</xdr:colOff>
      <xdr:row>611</xdr:row>
      <xdr:rowOff>0</xdr:rowOff>
    </xdr:to>
    <xdr:graphicFrame>
      <xdr:nvGraphicFramePr>
        <xdr:cNvPr id="6" name="Chart 42"/>
        <xdr:cNvGraphicFramePr/>
      </xdr:nvGraphicFramePr>
      <xdr:xfrm>
        <a:off x="447675" y="98936175"/>
        <a:ext cx="6172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611</xdr:row>
      <xdr:rowOff>0</xdr:rowOff>
    </xdr:from>
    <xdr:to>
      <xdr:col>13</xdr:col>
      <xdr:colOff>0</xdr:colOff>
      <xdr:row>611</xdr:row>
      <xdr:rowOff>0</xdr:rowOff>
    </xdr:to>
    <xdr:graphicFrame>
      <xdr:nvGraphicFramePr>
        <xdr:cNvPr id="7" name="Chart 43"/>
        <xdr:cNvGraphicFramePr/>
      </xdr:nvGraphicFramePr>
      <xdr:xfrm>
        <a:off x="447675" y="98936175"/>
        <a:ext cx="61722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571500</xdr:colOff>
      <xdr:row>611</xdr:row>
      <xdr:rowOff>0</xdr:rowOff>
    </xdr:from>
    <xdr:to>
      <xdr:col>23</xdr:col>
      <xdr:colOff>600075</xdr:colOff>
      <xdr:row>611</xdr:row>
      <xdr:rowOff>0</xdr:rowOff>
    </xdr:to>
    <xdr:graphicFrame>
      <xdr:nvGraphicFramePr>
        <xdr:cNvPr id="8" name="Chart 44"/>
        <xdr:cNvGraphicFramePr/>
      </xdr:nvGraphicFramePr>
      <xdr:xfrm>
        <a:off x="7839075" y="98936175"/>
        <a:ext cx="5486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611</xdr:row>
      <xdr:rowOff>0</xdr:rowOff>
    </xdr:from>
    <xdr:to>
      <xdr:col>13</xdr:col>
      <xdr:colOff>0</xdr:colOff>
      <xdr:row>611</xdr:row>
      <xdr:rowOff>0</xdr:rowOff>
    </xdr:to>
    <xdr:graphicFrame>
      <xdr:nvGraphicFramePr>
        <xdr:cNvPr id="9" name="Chart 45"/>
        <xdr:cNvGraphicFramePr/>
      </xdr:nvGraphicFramePr>
      <xdr:xfrm>
        <a:off x="447675" y="98936175"/>
        <a:ext cx="61722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0</xdr:colOff>
      <xdr:row>17</xdr:row>
      <xdr:rowOff>57150</xdr:rowOff>
    </xdr:from>
    <xdr:to>
      <xdr:col>23</xdr:col>
      <xdr:colOff>19050</xdr:colOff>
      <xdr:row>17</xdr:row>
      <xdr:rowOff>76200</xdr:rowOff>
    </xdr:to>
    <xdr:graphicFrame>
      <xdr:nvGraphicFramePr>
        <xdr:cNvPr id="10" name="Chart 46"/>
        <xdr:cNvGraphicFramePr/>
      </xdr:nvGraphicFramePr>
      <xdr:xfrm>
        <a:off x="12725400" y="2809875"/>
        <a:ext cx="1905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611</xdr:row>
      <xdr:rowOff>0</xdr:rowOff>
    </xdr:from>
    <xdr:to>
      <xdr:col>13</xdr:col>
      <xdr:colOff>0</xdr:colOff>
      <xdr:row>611</xdr:row>
      <xdr:rowOff>0</xdr:rowOff>
    </xdr:to>
    <xdr:graphicFrame>
      <xdr:nvGraphicFramePr>
        <xdr:cNvPr id="11" name="Chart 47"/>
        <xdr:cNvGraphicFramePr/>
      </xdr:nvGraphicFramePr>
      <xdr:xfrm>
        <a:off x="447675" y="98936175"/>
        <a:ext cx="6172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611</xdr:row>
      <xdr:rowOff>0</xdr:rowOff>
    </xdr:from>
    <xdr:to>
      <xdr:col>13</xdr:col>
      <xdr:colOff>0</xdr:colOff>
      <xdr:row>611</xdr:row>
      <xdr:rowOff>0</xdr:rowOff>
    </xdr:to>
    <xdr:graphicFrame>
      <xdr:nvGraphicFramePr>
        <xdr:cNvPr id="12" name="Chart 48"/>
        <xdr:cNvGraphicFramePr/>
      </xdr:nvGraphicFramePr>
      <xdr:xfrm>
        <a:off x="962025" y="98936175"/>
        <a:ext cx="56578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342900</xdr:colOff>
      <xdr:row>611</xdr:row>
      <xdr:rowOff>0</xdr:rowOff>
    </xdr:from>
    <xdr:to>
      <xdr:col>7</xdr:col>
      <xdr:colOff>209550</xdr:colOff>
      <xdr:row>611</xdr:row>
      <xdr:rowOff>0</xdr:rowOff>
    </xdr:to>
    <xdr:graphicFrame>
      <xdr:nvGraphicFramePr>
        <xdr:cNvPr id="13" name="Chart 49"/>
        <xdr:cNvGraphicFramePr/>
      </xdr:nvGraphicFramePr>
      <xdr:xfrm>
        <a:off x="342900" y="98936175"/>
        <a:ext cx="34004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361950</xdr:colOff>
      <xdr:row>611</xdr:row>
      <xdr:rowOff>0</xdr:rowOff>
    </xdr:from>
    <xdr:to>
      <xdr:col>14</xdr:col>
      <xdr:colOff>247650</xdr:colOff>
      <xdr:row>611</xdr:row>
      <xdr:rowOff>0</xdr:rowOff>
    </xdr:to>
    <xdr:graphicFrame>
      <xdr:nvGraphicFramePr>
        <xdr:cNvPr id="14" name="Chart 50"/>
        <xdr:cNvGraphicFramePr/>
      </xdr:nvGraphicFramePr>
      <xdr:xfrm>
        <a:off x="3895725" y="98936175"/>
        <a:ext cx="3619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611</xdr:row>
      <xdr:rowOff>0</xdr:rowOff>
    </xdr:from>
    <xdr:to>
      <xdr:col>11</xdr:col>
      <xdr:colOff>238125</xdr:colOff>
      <xdr:row>611</xdr:row>
      <xdr:rowOff>0</xdr:rowOff>
    </xdr:to>
    <xdr:graphicFrame>
      <xdr:nvGraphicFramePr>
        <xdr:cNvPr id="15" name="Chart 53"/>
        <xdr:cNvGraphicFramePr/>
      </xdr:nvGraphicFramePr>
      <xdr:xfrm>
        <a:off x="447675" y="98936175"/>
        <a:ext cx="53816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9525</xdr:colOff>
      <xdr:row>611</xdr:row>
      <xdr:rowOff>0</xdr:rowOff>
    </xdr:from>
    <xdr:to>
      <xdr:col>11</xdr:col>
      <xdr:colOff>333375</xdr:colOff>
      <xdr:row>611</xdr:row>
      <xdr:rowOff>0</xdr:rowOff>
    </xdr:to>
    <xdr:graphicFrame>
      <xdr:nvGraphicFramePr>
        <xdr:cNvPr id="16" name="Chart 54"/>
        <xdr:cNvGraphicFramePr/>
      </xdr:nvGraphicFramePr>
      <xdr:xfrm>
        <a:off x="457200" y="98936175"/>
        <a:ext cx="54673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611</xdr:row>
      <xdr:rowOff>0</xdr:rowOff>
    </xdr:from>
    <xdr:to>
      <xdr:col>11</xdr:col>
      <xdr:colOff>314325</xdr:colOff>
      <xdr:row>611</xdr:row>
      <xdr:rowOff>0</xdr:rowOff>
    </xdr:to>
    <xdr:graphicFrame>
      <xdr:nvGraphicFramePr>
        <xdr:cNvPr id="17" name="Chart 55"/>
        <xdr:cNvGraphicFramePr/>
      </xdr:nvGraphicFramePr>
      <xdr:xfrm>
        <a:off x="447675" y="98936175"/>
        <a:ext cx="54578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3"/>
  <sheetViews>
    <sheetView tabSelected="1" zoomScaleSheetLayoutView="100" zoomScalePageLayoutView="0" workbookViewId="0" topLeftCell="A1">
      <selection activeCell="O769" sqref="O769"/>
    </sheetView>
  </sheetViews>
  <sheetFormatPr defaultColWidth="9.140625" defaultRowHeight="12.75"/>
  <cols>
    <col min="1" max="1" width="6.7109375" style="0" customWidth="1"/>
    <col min="2" max="13" width="7.7109375" style="0" customWidth="1"/>
    <col min="14" max="14" width="9.7109375" style="0" customWidth="1"/>
    <col min="15" max="15" width="8.7109375" style="0" customWidth="1"/>
  </cols>
  <sheetData>
    <row r="1" spans="1:2" ht="12.75">
      <c r="A1" t="s">
        <v>0</v>
      </c>
      <c r="B1" t="s">
        <v>1</v>
      </c>
    </row>
    <row r="3" spans="2:7" ht="12.75">
      <c r="B3" s="10" t="s">
        <v>381</v>
      </c>
      <c r="C3" s="10"/>
      <c r="D3" s="10"/>
      <c r="E3" s="10"/>
      <c r="F3" s="10"/>
      <c r="G3" s="10"/>
    </row>
    <row r="4" ht="12.75">
      <c r="H4" s="10"/>
    </row>
    <row r="5" spans="2:3" ht="12.75">
      <c r="B5" s="1" t="s">
        <v>2</v>
      </c>
      <c r="C5" s="1"/>
    </row>
    <row r="6" spans="1:14" ht="12.7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8" t="s">
        <v>16</v>
      </c>
    </row>
    <row r="7" spans="1:14" ht="12.75">
      <c r="A7" s="2">
        <v>1920</v>
      </c>
      <c r="B7">
        <v>2</v>
      </c>
      <c r="C7">
        <v>4.1</v>
      </c>
      <c r="D7">
        <v>3.9</v>
      </c>
      <c r="E7">
        <v>6</v>
      </c>
      <c r="F7">
        <v>13.7</v>
      </c>
      <c r="G7">
        <v>12.8</v>
      </c>
      <c r="H7">
        <v>15.5</v>
      </c>
      <c r="I7">
        <v>13.8</v>
      </c>
      <c r="J7">
        <v>11.4</v>
      </c>
      <c r="K7">
        <v>5.7</v>
      </c>
      <c r="L7">
        <v>0.2</v>
      </c>
      <c r="M7">
        <v>0.6</v>
      </c>
      <c r="N7" s="13">
        <f aca="true" t="shared" si="0" ref="N7:N36">AVERAGE(B7:M7)</f>
        <v>7.4750000000000005</v>
      </c>
    </row>
    <row r="8" spans="1:14" ht="12.75">
      <c r="A8" s="2">
        <v>1921</v>
      </c>
      <c r="B8">
        <v>3.4</v>
      </c>
      <c r="C8">
        <v>1.3</v>
      </c>
      <c r="D8">
        <v>5</v>
      </c>
      <c r="E8">
        <v>6.5</v>
      </c>
      <c r="F8">
        <v>11.1</v>
      </c>
      <c r="G8">
        <v>15.4</v>
      </c>
      <c r="H8">
        <v>18.5</v>
      </c>
      <c r="I8">
        <v>16.1</v>
      </c>
      <c r="J8">
        <v>13.8</v>
      </c>
      <c r="K8">
        <v>11.8</v>
      </c>
      <c r="L8">
        <v>2.9</v>
      </c>
      <c r="M8">
        <v>1.8</v>
      </c>
      <c r="N8" s="13">
        <f t="shared" si="0"/>
        <v>8.966666666666667</v>
      </c>
    </row>
    <row r="9" spans="1:14" ht="12.75">
      <c r="A9" s="2">
        <v>1922</v>
      </c>
      <c r="B9">
        <v>-0.8</v>
      </c>
      <c r="C9">
        <v>1.3</v>
      </c>
      <c r="D9">
        <v>4.5</v>
      </c>
      <c r="E9">
        <v>5.5</v>
      </c>
      <c r="F9">
        <v>14.4</v>
      </c>
      <c r="G9">
        <v>14.8</v>
      </c>
      <c r="H9">
        <v>16.7</v>
      </c>
      <c r="I9">
        <v>17.2</v>
      </c>
      <c r="J9">
        <v>11.1</v>
      </c>
      <c r="K9">
        <v>7.2</v>
      </c>
      <c r="L9">
        <v>2.4</v>
      </c>
      <c r="M9">
        <v>0.9</v>
      </c>
      <c r="N9" s="13">
        <f t="shared" si="0"/>
        <v>7.9333333333333345</v>
      </c>
    </row>
    <row r="10" spans="1:14" ht="12.75">
      <c r="A10" s="2">
        <v>1923</v>
      </c>
      <c r="B10">
        <v>0.9</v>
      </c>
      <c r="C10">
        <v>2.3</v>
      </c>
      <c r="D10">
        <v>3.9</v>
      </c>
      <c r="E10">
        <v>6</v>
      </c>
      <c r="F10">
        <v>11.2</v>
      </c>
      <c r="G10">
        <v>12.2</v>
      </c>
      <c r="H10">
        <v>18.9</v>
      </c>
      <c r="I10">
        <v>18.2</v>
      </c>
      <c r="J10">
        <v>12.6</v>
      </c>
      <c r="K10">
        <v>10.1</v>
      </c>
      <c r="L10">
        <v>4.1</v>
      </c>
      <c r="M10">
        <v>1.1</v>
      </c>
      <c r="N10" s="13">
        <f t="shared" si="0"/>
        <v>8.45833333333333</v>
      </c>
    </row>
    <row r="11" spans="1:14" ht="12.75">
      <c r="A11" s="2">
        <v>1924</v>
      </c>
      <c r="B11">
        <v>-0.3</v>
      </c>
      <c r="C11">
        <v>0.1</v>
      </c>
      <c r="D11">
        <v>3.1</v>
      </c>
      <c r="E11">
        <v>7.6</v>
      </c>
      <c r="F11">
        <v>11.9</v>
      </c>
      <c r="G11">
        <v>14.8</v>
      </c>
      <c r="H11">
        <v>16.7</v>
      </c>
      <c r="I11">
        <v>13.5</v>
      </c>
      <c r="J11">
        <v>12</v>
      </c>
      <c r="K11">
        <v>7.2</v>
      </c>
      <c r="L11">
        <v>4.1</v>
      </c>
      <c r="M11">
        <v>2.3</v>
      </c>
      <c r="N11" s="13">
        <f t="shared" si="0"/>
        <v>7.75</v>
      </c>
    </row>
    <row r="12" spans="1:14" ht="12.75">
      <c r="A12" s="2">
        <v>1925</v>
      </c>
      <c r="B12">
        <v>2.4</v>
      </c>
      <c r="C12">
        <v>1.2</v>
      </c>
      <c r="D12">
        <v>0.5</v>
      </c>
      <c r="E12">
        <v>5.5</v>
      </c>
      <c r="F12">
        <v>9.4</v>
      </c>
      <c r="G12">
        <v>14.9</v>
      </c>
      <c r="H12">
        <v>15</v>
      </c>
      <c r="I12">
        <v>15.4</v>
      </c>
      <c r="J12">
        <v>9.5</v>
      </c>
      <c r="K12">
        <v>8.3</v>
      </c>
      <c r="L12">
        <v>2.4</v>
      </c>
      <c r="M12">
        <v>-1.8</v>
      </c>
      <c r="N12" s="13">
        <f t="shared" si="0"/>
        <v>6.891666666666667</v>
      </c>
    </row>
    <row r="13" spans="1:14" ht="12.75">
      <c r="A13" s="2">
        <v>1926</v>
      </c>
      <c r="B13">
        <v>-0.8</v>
      </c>
      <c r="C13">
        <v>3.1</v>
      </c>
      <c r="D13">
        <v>2.9</v>
      </c>
      <c r="E13">
        <v>6.7</v>
      </c>
      <c r="F13">
        <v>9.5</v>
      </c>
      <c r="G13">
        <v>12.5</v>
      </c>
      <c r="H13">
        <v>16</v>
      </c>
      <c r="I13">
        <v>16.2</v>
      </c>
      <c r="J13">
        <v>14.7</v>
      </c>
      <c r="K13">
        <v>7.8</v>
      </c>
      <c r="L13">
        <v>4.6</v>
      </c>
      <c r="M13">
        <v>1.8</v>
      </c>
      <c r="N13" s="13">
        <f t="shared" si="0"/>
        <v>7.916666666666665</v>
      </c>
    </row>
    <row r="14" spans="1:14" ht="12.75">
      <c r="A14" s="2">
        <v>1927</v>
      </c>
      <c r="B14">
        <v>0.5</v>
      </c>
      <c r="C14">
        <v>-0.4</v>
      </c>
      <c r="D14">
        <v>3.2</v>
      </c>
      <c r="E14">
        <v>7.8</v>
      </c>
      <c r="F14">
        <v>10.9</v>
      </c>
      <c r="G14">
        <v>13.9</v>
      </c>
      <c r="H14">
        <v>16.1</v>
      </c>
      <c r="I14">
        <v>15.9</v>
      </c>
      <c r="J14">
        <v>12.4</v>
      </c>
      <c r="K14">
        <v>9.1</v>
      </c>
      <c r="L14">
        <v>4.8</v>
      </c>
      <c r="M14">
        <v>0.4</v>
      </c>
      <c r="N14" s="13">
        <f t="shared" si="0"/>
        <v>7.883333333333334</v>
      </c>
    </row>
    <row r="15" spans="1:14" ht="12.75">
      <c r="A15" s="2">
        <v>1928</v>
      </c>
      <c r="B15">
        <v>0.3</v>
      </c>
      <c r="C15">
        <v>3</v>
      </c>
      <c r="D15">
        <v>2.6</v>
      </c>
      <c r="E15">
        <v>6.7</v>
      </c>
      <c r="F15">
        <v>8.1</v>
      </c>
      <c r="G15">
        <v>14.3</v>
      </c>
      <c r="H15">
        <v>19.3</v>
      </c>
      <c r="I15">
        <v>17.7</v>
      </c>
      <c r="J15">
        <v>12.4</v>
      </c>
      <c r="K15">
        <v>7.6</v>
      </c>
      <c r="L15">
        <v>4.7</v>
      </c>
      <c r="M15">
        <v>-0.1</v>
      </c>
      <c r="N15" s="13">
        <f t="shared" si="0"/>
        <v>8.05</v>
      </c>
    </row>
    <row r="16" spans="1:14" ht="12.75">
      <c r="A16" s="2">
        <v>1929</v>
      </c>
      <c r="B16">
        <v>-2.3</v>
      </c>
      <c r="C16">
        <v>-3.9</v>
      </c>
      <c r="D16">
        <v>3.6</v>
      </c>
      <c r="E16">
        <v>5.5</v>
      </c>
      <c r="F16">
        <v>11.1</v>
      </c>
      <c r="G16">
        <v>15.2</v>
      </c>
      <c r="H16">
        <v>16.7</v>
      </c>
      <c r="I16">
        <v>15.6</v>
      </c>
      <c r="J16">
        <v>14.4</v>
      </c>
      <c r="K16">
        <v>7.9</v>
      </c>
      <c r="L16">
        <v>3.5</v>
      </c>
      <c r="M16">
        <v>2.4</v>
      </c>
      <c r="N16" s="13">
        <f t="shared" si="0"/>
        <v>7.475000000000001</v>
      </c>
    </row>
    <row r="17" spans="1:14" ht="12.75">
      <c r="A17" s="2">
        <v>1930</v>
      </c>
      <c r="B17">
        <v>1.9</v>
      </c>
      <c r="C17">
        <v>0.1</v>
      </c>
      <c r="D17">
        <v>4.5</v>
      </c>
      <c r="E17">
        <v>6.7</v>
      </c>
      <c r="F17">
        <v>9.5</v>
      </c>
      <c r="G17">
        <v>15.6</v>
      </c>
      <c r="H17">
        <v>15.7</v>
      </c>
      <c r="I17">
        <v>15.9</v>
      </c>
      <c r="J17">
        <v>13.2</v>
      </c>
      <c r="K17">
        <v>8.3</v>
      </c>
      <c r="L17">
        <v>6.1</v>
      </c>
      <c r="M17">
        <v>0.4</v>
      </c>
      <c r="N17" s="13">
        <f t="shared" si="0"/>
        <v>8.158333333333333</v>
      </c>
    </row>
    <row r="18" spans="1:14" ht="12.75">
      <c r="A18" s="2">
        <v>1931</v>
      </c>
      <c r="B18">
        <v>-0.4</v>
      </c>
      <c r="C18">
        <v>0.1</v>
      </c>
      <c r="D18">
        <v>2.5</v>
      </c>
      <c r="E18">
        <v>5.6</v>
      </c>
      <c r="F18">
        <v>10.6</v>
      </c>
      <c r="G18">
        <v>16.6</v>
      </c>
      <c r="H18">
        <v>16.2</v>
      </c>
      <c r="I18">
        <v>14.9</v>
      </c>
      <c r="J18">
        <v>9.6</v>
      </c>
      <c r="K18">
        <v>8</v>
      </c>
      <c r="L18">
        <v>4</v>
      </c>
      <c r="M18">
        <v>0.8</v>
      </c>
      <c r="N18" s="13">
        <f t="shared" si="0"/>
        <v>7.375</v>
      </c>
    </row>
    <row r="19" spans="1:15" ht="12.75">
      <c r="A19" s="2">
        <v>1932</v>
      </c>
      <c r="B19">
        <v>3.5</v>
      </c>
      <c r="C19">
        <v>-2.4</v>
      </c>
      <c r="D19">
        <v>1.3</v>
      </c>
      <c r="E19">
        <v>4.3</v>
      </c>
      <c r="F19">
        <v>9.1</v>
      </c>
      <c r="G19">
        <v>12</v>
      </c>
      <c r="H19">
        <v>14.1</v>
      </c>
      <c r="I19">
        <v>17.7</v>
      </c>
      <c r="J19">
        <v>14.3</v>
      </c>
      <c r="K19">
        <v>7</v>
      </c>
      <c r="L19">
        <v>4.9</v>
      </c>
      <c r="M19">
        <v>3.1</v>
      </c>
      <c r="N19" s="13">
        <f t="shared" si="0"/>
        <v>7.408333333333332</v>
      </c>
      <c r="O19" t="s">
        <v>382</v>
      </c>
    </row>
    <row r="20" spans="1:14" ht="12.75">
      <c r="A20" s="2">
        <v>1933</v>
      </c>
      <c r="B20">
        <v>-0.7</v>
      </c>
      <c r="C20">
        <v>1.1</v>
      </c>
      <c r="D20">
        <v>3.2</v>
      </c>
      <c r="E20">
        <v>7.1</v>
      </c>
      <c r="F20">
        <v>10.1</v>
      </c>
      <c r="G20">
        <v>11.5</v>
      </c>
      <c r="H20">
        <v>17.1</v>
      </c>
      <c r="I20">
        <v>17.7</v>
      </c>
      <c r="J20">
        <v>12.8</v>
      </c>
      <c r="K20">
        <v>8.2</v>
      </c>
      <c r="L20">
        <v>2.2</v>
      </c>
      <c r="M20">
        <v>-1.1</v>
      </c>
      <c r="N20" s="13">
        <f t="shared" si="0"/>
        <v>7.433333333333334</v>
      </c>
    </row>
    <row r="21" spans="1:14" ht="12.75">
      <c r="A21" s="2">
        <v>1934</v>
      </c>
      <c r="B21">
        <v>-0.2</v>
      </c>
      <c r="C21">
        <v>2.8</v>
      </c>
      <c r="D21">
        <v>2.8</v>
      </c>
      <c r="E21">
        <v>6.1</v>
      </c>
      <c r="F21">
        <v>11.8</v>
      </c>
      <c r="G21">
        <v>14</v>
      </c>
      <c r="H21">
        <v>17.2</v>
      </c>
      <c r="I21">
        <v>14.1</v>
      </c>
      <c r="J21">
        <v>12.8</v>
      </c>
      <c r="K21">
        <v>7.7</v>
      </c>
      <c r="L21">
        <v>2.9</v>
      </c>
      <c r="M21">
        <v>2.9</v>
      </c>
      <c r="N21" s="13">
        <f t="shared" si="0"/>
        <v>7.908333333333334</v>
      </c>
    </row>
    <row r="22" spans="1:14" ht="12.75">
      <c r="A22" s="2">
        <v>1935</v>
      </c>
      <c r="B22">
        <v>-1.8</v>
      </c>
      <c r="C22">
        <v>1.4</v>
      </c>
      <c r="D22">
        <v>1.9</v>
      </c>
      <c r="E22">
        <v>5.4</v>
      </c>
      <c r="F22">
        <v>7.7</v>
      </c>
      <c r="G22">
        <v>15.9</v>
      </c>
      <c r="H22">
        <v>17.4</v>
      </c>
      <c r="I22">
        <v>14.3</v>
      </c>
      <c r="J22">
        <v>12.5</v>
      </c>
      <c r="K22">
        <v>8.2</v>
      </c>
      <c r="L22">
        <v>3.8</v>
      </c>
      <c r="M22">
        <v>-1.1</v>
      </c>
      <c r="N22" s="13">
        <f t="shared" si="0"/>
        <v>7.133333333333334</v>
      </c>
    </row>
    <row r="23" spans="1:14" ht="12.75">
      <c r="A23" s="2">
        <v>1936</v>
      </c>
      <c r="B23">
        <v>1.1</v>
      </c>
      <c r="C23">
        <v>-0.3</v>
      </c>
      <c r="D23">
        <v>2.7</v>
      </c>
      <c r="E23">
        <v>4.7</v>
      </c>
      <c r="F23">
        <v>9.9</v>
      </c>
      <c r="G23">
        <v>13.6</v>
      </c>
      <c r="H23">
        <v>14.9</v>
      </c>
      <c r="I23">
        <v>15.3</v>
      </c>
      <c r="J23">
        <v>11.9</v>
      </c>
      <c r="K23">
        <v>4.4</v>
      </c>
      <c r="L23">
        <v>2.9</v>
      </c>
      <c r="M23">
        <v>1.3</v>
      </c>
      <c r="N23" s="13">
        <f t="shared" si="0"/>
        <v>6.866666666666668</v>
      </c>
    </row>
    <row r="24" spans="1:14" ht="12.75">
      <c r="A24" s="2">
        <v>1937</v>
      </c>
      <c r="B24">
        <v>-0.5</v>
      </c>
      <c r="C24">
        <v>1.6</v>
      </c>
      <c r="D24">
        <v>1.1</v>
      </c>
      <c r="E24">
        <v>6.1</v>
      </c>
      <c r="F24">
        <v>10.9</v>
      </c>
      <c r="G24">
        <v>14.6</v>
      </c>
      <c r="H24">
        <v>16.3</v>
      </c>
      <c r="I24">
        <v>15.5</v>
      </c>
      <c r="J24">
        <v>11.3</v>
      </c>
      <c r="K24">
        <v>7.2</v>
      </c>
      <c r="L24">
        <v>2.7</v>
      </c>
      <c r="M24">
        <v>-2</v>
      </c>
      <c r="N24" s="13">
        <f t="shared" si="0"/>
        <v>7.066666666666667</v>
      </c>
    </row>
    <row r="25" spans="1:14" ht="12.75">
      <c r="A25" s="2">
        <v>1938</v>
      </c>
      <c r="B25">
        <v>-1.1</v>
      </c>
      <c r="C25">
        <v>-0.7</v>
      </c>
      <c r="D25">
        <v>6.1</v>
      </c>
      <c r="E25">
        <v>4.4</v>
      </c>
      <c r="F25">
        <v>8</v>
      </c>
      <c r="G25">
        <v>15.2</v>
      </c>
      <c r="H25">
        <v>15.9</v>
      </c>
      <c r="I25">
        <v>15</v>
      </c>
      <c r="J25">
        <v>11.1</v>
      </c>
      <c r="K25">
        <v>7.9</v>
      </c>
      <c r="L25">
        <v>4.9</v>
      </c>
      <c r="M25">
        <v>-1.7</v>
      </c>
      <c r="N25" s="13">
        <f t="shared" si="0"/>
        <v>7.083333333333333</v>
      </c>
    </row>
    <row r="26" spans="1:14" ht="12.75">
      <c r="A26" s="2">
        <v>1939</v>
      </c>
      <c r="B26">
        <v>-0.5</v>
      </c>
      <c r="C26">
        <v>2.6</v>
      </c>
      <c r="D26">
        <v>-0.4</v>
      </c>
      <c r="E26">
        <v>6.7</v>
      </c>
      <c r="F26">
        <v>7.9</v>
      </c>
      <c r="G26">
        <v>13.7</v>
      </c>
      <c r="H26">
        <v>15.2</v>
      </c>
      <c r="I26">
        <v>14.8</v>
      </c>
      <c r="J26">
        <v>10.9</v>
      </c>
      <c r="K26">
        <v>6.4</v>
      </c>
      <c r="L26">
        <v>4.5</v>
      </c>
      <c r="M26">
        <v>-0.4</v>
      </c>
      <c r="N26" s="13">
        <f t="shared" si="0"/>
        <v>6.783333333333334</v>
      </c>
    </row>
    <row r="27" spans="1:14" ht="12.75">
      <c r="A27" s="2">
        <v>1940</v>
      </c>
      <c r="B27">
        <v>-3.6</v>
      </c>
      <c r="C27">
        <v>-0.7</v>
      </c>
      <c r="D27">
        <v>2.1</v>
      </c>
      <c r="E27">
        <v>5.7</v>
      </c>
      <c r="F27">
        <v>10.1</v>
      </c>
      <c r="G27">
        <v>12.8</v>
      </c>
      <c r="H27">
        <v>15</v>
      </c>
      <c r="I27">
        <v>15</v>
      </c>
      <c r="J27">
        <v>12.5</v>
      </c>
      <c r="K27">
        <v>6.7</v>
      </c>
      <c r="L27">
        <v>3.5</v>
      </c>
      <c r="M27">
        <v>-3.1</v>
      </c>
      <c r="N27" s="13">
        <f t="shared" si="0"/>
        <v>6.333333333333335</v>
      </c>
    </row>
    <row r="28" spans="1:14" ht="12.75">
      <c r="A28" s="2">
        <v>1941</v>
      </c>
      <c r="B28">
        <v>-2.2</v>
      </c>
      <c r="C28">
        <v>-0.6</v>
      </c>
      <c r="D28">
        <v>2.1</v>
      </c>
      <c r="E28">
        <v>4.5</v>
      </c>
      <c r="F28">
        <v>7.3</v>
      </c>
      <c r="G28">
        <v>14.5</v>
      </c>
      <c r="H28">
        <v>16.5</v>
      </c>
      <c r="I28">
        <v>14.4</v>
      </c>
      <c r="J28">
        <v>11.5</v>
      </c>
      <c r="K28">
        <v>7.4</v>
      </c>
      <c r="L28">
        <v>1.8</v>
      </c>
      <c r="M28">
        <v>0.7</v>
      </c>
      <c r="N28" s="13">
        <f t="shared" si="0"/>
        <v>6.491666666666667</v>
      </c>
    </row>
    <row r="29" spans="1:14" ht="12.75">
      <c r="A29" s="2">
        <v>1942</v>
      </c>
      <c r="B29">
        <v>-4.7</v>
      </c>
      <c r="C29">
        <v>-2.8</v>
      </c>
      <c r="D29">
        <v>3.4</v>
      </c>
      <c r="E29">
        <v>5.4</v>
      </c>
      <c r="F29">
        <v>10.3</v>
      </c>
      <c r="G29">
        <v>14.9</v>
      </c>
      <c r="H29">
        <v>16.5</v>
      </c>
      <c r="I29">
        <v>15.6</v>
      </c>
      <c r="J29">
        <v>13.7</v>
      </c>
      <c r="K29">
        <v>10.4</v>
      </c>
      <c r="L29">
        <v>3</v>
      </c>
      <c r="M29">
        <v>0.8</v>
      </c>
      <c r="N29" s="13">
        <f t="shared" si="0"/>
        <v>7.208333333333333</v>
      </c>
    </row>
    <row r="30" spans="1:14" ht="12.75">
      <c r="A30" s="2">
        <v>1943</v>
      </c>
      <c r="B30">
        <v>-1.6</v>
      </c>
      <c r="C30">
        <v>2</v>
      </c>
      <c r="D30">
        <v>3.7</v>
      </c>
      <c r="E30">
        <v>8.6</v>
      </c>
      <c r="F30">
        <v>11.6</v>
      </c>
      <c r="G30">
        <v>14.7</v>
      </c>
      <c r="H30">
        <v>16.7</v>
      </c>
      <c r="I30">
        <v>18</v>
      </c>
      <c r="J30">
        <v>13.3</v>
      </c>
      <c r="K30">
        <v>7</v>
      </c>
      <c r="L30">
        <v>1.9</v>
      </c>
      <c r="M30">
        <v>1.4</v>
      </c>
      <c r="N30" s="13">
        <f t="shared" si="0"/>
        <v>8.108333333333334</v>
      </c>
    </row>
    <row r="31" spans="1:14" ht="12.75">
      <c r="A31" s="2">
        <v>1944</v>
      </c>
      <c r="B31">
        <v>2.8</v>
      </c>
      <c r="C31">
        <v>-1.7</v>
      </c>
      <c r="D31">
        <v>1.1</v>
      </c>
      <c r="E31">
        <v>7.2</v>
      </c>
      <c r="F31">
        <v>10.8</v>
      </c>
      <c r="G31">
        <v>13.5</v>
      </c>
      <c r="H31">
        <v>16</v>
      </c>
      <c r="I31">
        <v>17.2</v>
      </c>
      <c r="J31">
        <v>11.4</v>
      </c>
      <c r="K31">
        <v>6.3</v>
      </c>
      <c r="L31">
        <v>2</v>
      </c>
      <c r="M31">
        <v>-1.5</v>
      </c>
      <c r="N31" s="13">
        <f t="shared" si="0"/>
        <v>7.091666666666668</v>
      </c>
    </row>
    <row r="32" spans="1:14" ht="12.75">
      <c r="A32" s="2">
        <v>1945</v>
      </c>
      <c r="B32">
        <v>-4.8</v>
      </c>
      <c r="C32">
        <v>2.4</v>
      </c>
      <c r="D32">
        <v>5</v>
      </c>
      <c r="E32">
        <v>8.5</v>
      </c>
      <c r="F32">
        <v>12.4</v>
      </c>
      <c r="G32">
        <v>16.6</v>
      </c>
      <c r="H32">
        <v>19</v>
      </c>
      <c r="I32">
        <v>15.8</v>
      </c>
      <c r="J32">
        <v>13.1</v>
      </c>
      <c r="K32">
        <v>8.1</v>
      </c>
      <c r="L32">
        <v>2.5</v>
      </c>
      <c r="M32">
        <v>-0.2</v>
      </c>
      <c r="N32" s="13">
        <f t="shared" si="0"/>
        <v>8.2</v>
      </c>
    </row>
    <row r="33" spans="1:14" ht="12.75">
      <c r="A33" s="2">
        <v>1946</v>
      </c>
      <c r="B33">
        <v>-2.4</v>
      </c>
      <c r="C33">
        <v>1.6</v>
      </c>
      <c r="D33">
        <v>2.3</v>
      </c>
      <c r="E33">
        <v>7.4</v>
      </c>
      <c r="F33">
        <v>10.8</v>
      </c>
      <c r="G33">
        <v>13.3</v>
      </c>
      <c r="H33">
        <v>17.8</v>
      </c>
      <c r="I33">
        <v>16.3</v>
      </c>
      <c r="J33">
        <v>13.7</v>
      </c>
      <c r="K33">
        <v>7</v>
      </c>
      <c r="L33">
        <v>2</v>
      </c>
      <c r="M33">
        <v>-1.9</v>
      </c>
      <c r="N33" s="13">
        <f t="shared" si="0"/>
        <v>7.324999999999999</v>
      </c>
    </row>
    <row r="34" spans="1:14" ht="12.75">
      <c r="A34" s="2">
        <v>1947</v>
      </c>
      <c r="B34">
        <v>-3.8</v>
      </c>
      <c r="C34">
        <v>-2</v>
      </c>
      <c r="D34">
        <v>2.1</v>
      </c>
      <c r="E34">
        <v>8.7</v>
      </c>
      <c r="F34">
        <v>11.5</v>
      </c>
      <c r="G34">
        <v>16.4</v>
      </c>
      <c r="H34">
        <v>18.3</v>
      </c>
      <c r="I34">
        <v>17.9</v>
      </c>
      <c r="J34">
        <v>14.2</v>
      </c>
      <c r="K34">
        <v>7.9</v>
      </c>
      <c r="L34">
        <v>6.3</v>
      </c>
      <c r="M34">
        <v>-0.3</v>
      </c>
      <c r="N34" s="13">
        <f t="shared" si="0"/>
        <v>8.1</v>
      </c>
    </row>
    <row r="35" spans="1:14" ht="12.75">
      <c r="A35" s="2">
        <v>1948</v>
      </c>
      <c r="B35">
        <v>0.8</v>
      </c>
      <c r="C35">
        <v>0.3</v>
      </c>
      <c r="D35">
        <v>6.5</v>
      </c>
      <c r="E35">
        <v>6.7</v>
      </c>
      <c r="F35">
        <v>10.7</v>
      </c>
      <c r="G35">
        <v>14.8</v>
      </c>
      <c r="H35">
        <v>15</v>
      </c>
      <c r="I35">
        <v>15.8</v>
      </c>
      <c r="J35">
        <v>12.8</v>
      </c>
      <c r="K35">
        <v>8.7</v>
      </c>
      <c r="L35">
        <v>6.5</v>
      </c>
      <c r="M35">
        <v>0.5</v>
      </c>
      <c r="N35" s="13">
        <f t="shared" si="0"/>
        <v>8.258333333333333</v>
      </c>
    </row>
    <row r="36" spans="1:14" ht="12.75">
      <c r="A36" s="2">
        <v>1949</v>
      </c>
      <c r="B36">
        <v>2</v>
      </c>
      <c r="C36">
        <v>2.2</v>
      </c>
      <c r="D36">
        <v>1.1</v>
      </c>
      <c r="E36">
        <v>9.5</v>
      </c>
      <c r="F36">
        <v>9</v>
      </c>
      <c r="G36">
        <v>14.8</v>
      </c>
      <c r="H36">
        <v>17.5</v>
      </c>
      <c r="I36">
        <v>16.7</v>
      </c>
      <c r="J36">
        <v>13.9</v>
      </c>
      <c r="K36">
        <v>9.4</v>
      </c>
      <c r="L36">
        <v>3</v>
      </c>
      <c r="M36">
        <v>1.5</v>
      </c>
      <c r="N36" s="13">
        <f t="shared" si="0"/>
        <v>8.383333333333335</v>
      </c>
    </row>
    <row r="38" spans="1:22" ht="12.75">
      <c r="A38" s="2" t="s">
        <v>3</v>
      </c>
      <c r="B38" s="2" t="s">
        <v>4</v>
      </c>
      <c r="C38" s="2" t="s">
        <v>5</v>
      </c>
      <c r="D38" s="2" t="s">
        <v>6</v>
      </c>
      <c r="E38" s="2" t="s">
        <v>7</v>
      </c>
      <c r="F38" s="2" t="s">
        <v>8</v>
      </c>
      <c r="G38" s="2" t="s">
        <v>9</v>
      </c>
      <c r="H38" s="2" t="s">
        <v>10</v>
      </c>
      <c r="I38" s="2" t="s">
        <v>11</v>
      </c>
      <c r="J38" s="2" t="s">
        <v>12</v>
      </c>
      <c r="K38" s="2" t="s">
        <v>13</v>
      </c>
      <c r="L38" s="2" t="s">
        <v>14</v>
      </c>
      <c r="M38" s="2" t="s">
        <v>15</v>
      </c>
      <c r="N38" s="8" t="s">
        <v>16</v>
      </c>
      <c r="O38" s="2"/>
      <c r="P38" s="2"/>
      <c r="Q38" s="2"/>
      <c r="R38" s="2"/>
      <c r="S38" s="2"/>
      <c r="T38" s="2"/>
      <c r="U38" s="2"/>
      <c r="V38" s="8"/>
    </row>
    <row r="39" spans="1:14" ht="12.75">
      <c r="A39" s="2">
        <v>1950</v>
      </c>
      <c r="B39">
        <v>0.3</v>
      </c>
      <c r="C39">
        <v>2.2</v>
      </c>
      <c r="D39">
        <v>4.7</v>
      </c>
      <c r="E39">
        <v>5.3</v>
      </c>
      <c r="F39">
        <v>10.9</v>
      </c>
      <c r="G39">
        <v>16.3</v>
      </c>
      <c r="H39">
        <v>19.4</v>
      </c>
      <c r="I39">
        <v>16.8</v>
      </c>
      <c r="J39">
        <v>12.1</v>
      </c>
      <c r="K39">
        <v>8.3</v>
      </c>
      <c r="L39">
        <v>2.9</v>
      </c>
      <c r="M39">
        <v>-1.4</v>
      </c>
      <c r="N39" s="13">
        <f>AVERAGE(B39:M39)</f>
        <v>8.15</v>
      </c>
    </row>
    <row r="40" spans="1:14" ht="12.75">
      <c r="A40" s="2">
        <v>1951</v>
      </c>
      <c r="B40">
        <v>0.3</v>
      </c>
      <c r="C40">
        <v>-0.1</v>
      </c>
      <c r="D40">
        <v>0.5</v>
      </c>
      <c r="E40">
        <v>5.2</v>
      </c>
      <c r="F40">
        <v>8.3</v>
      </c>
      <c r="G40">
        <v>13.7</v>
      </c>
      <c r="H40">
        <v>16.4</v>
      </c>
      <c r="I40">
        <v>15.1</v>
      </c>
      <c r="J40">
        <v>13.5</v>
      </c>
      <c r="K40">
        <v>5.8</v>
      </c>
      <c r="L40">
        <v>4.5</v>
      </c>
      <c r="M40">
        <v>2.5</v>
      </c>
      <c r="N40" s="13">
        <f>AVERAGE(B40:M40)</f>
        <v>7.141666666666667</v>
      </c>
    </row>
    <row r="41" spans="1:14" ht="12.75">
      <c r="A41" s="2">
        <v>1952</v>
      </c>
      <c r="B41">
        <v>-1.7</v>
      </c>
      <c r="C41">
        <v>-0.1</v>
      </c>
      <c r="D41">
        <v>3</v>
      </c>
      <c r="E41">
        <v>7.6</v>
      </c>
      <c r="F41">
        <v>10.8</v>
      </c>
      <c r="G41">
        <v>15.6</v>
      </c>
      <c r="H41">
        <v>18.8</v>
      </c>
      <c r="I41">
        <v>16.4</v>
      </c>
      <c r="J41">
        <v>10.2</v>
      </c>
      <c r="K41">
        <v>6.7</v>
      </c>
      <c r="L41">
        <v>1.6</v>
      </c>
      <c r="M41">
        <v>-0.5</v>
      </c>
      <c r="N41" s="13">
        <f aca="true" t="shared" si="1" ref="N41:N74">AVERAGE(B41:M41)</f>
        <v>7.366666666666667</v>
      </c>
    </row>
    <row r="42" spans="1:14" ht="12.75">
      <c r="A42" s="2">
        <v>1953</v>
      </c>
      <c r="B42">
        <v>-1.7</v>
      </c>
      <c r="C42">
        <v>-0.6</v>
      </c>
      <c r="D42">
        <v>3.8</v>
      </c>
      <c r="E42">
        <v>7</v>
      </c>
      <c r="F42">
        <v>12.8</v>
      </c>
      <c r="G42">
        <v>12</v>
      </c>
      <c r="H42">
        <v>16.3</v>
      </c>
      <c r="I42">
        <v>16</v>
      </c>
      <c r="J42">
        <v>12.8</v>
      </c>
      <c r="K42">
        <v>8.7</v>
      </c>
      <c r="L42">
        <v>4.4</v>
      </c>
      <c r="M42">
        <v>2.2</v>
      </c>
      <c r="N42" s="13">
        <f t="shared" si="1"/>
        <v>7.808333333333334</v>
      </c>
    </row>
    <row r="43" spans="1:14" ht="12.75">
      <c r="A43" s="2">
        <v>1954</v>
      </c>
      <c r="B43">
        <v>-2.1</v>
      </c>
      <c r="C43">
        <v>-3.2</v>
      </c>
      <c r="D43">
        <v>2.1</v>
      </c>
      <c r="E43">
        <v>5.3</v>
      </c>
      <c r="F43">
        <v>9.9</v>
      </c>
      <c r="G43">
        <v>13.9</v>
      </c>
      <c r="H43">
        <v>14.6</v>
      </c>
      <c r="I43">
        <v>13.9</v>
      </c>
      <c r="J43">
        <v>12.7</v>
      </c>
      <c r="K43">
        <v>8.1</v>
      </c>
      <c r="L43">
        <v>3.1</v>
      </c>
      <c r="M43">
        <v>3</v>
      </c>
      <c r="N43" s="13">
        <f t="shared" si="1"/>
        <v>6.774999999999999</v>
      </c>
    </row>
    <row r="44" spans="1:14" ht="12.75">
      <c r="A44" s="2">
        <v>1955</v>
      </c>
      <c r="B44">
        <v>0.6</v>
      </c>
      <c r="C44">
        <v>-0.8</v>
      </c>
      <c r="D44">
        <v>0.5</v>
      </c>
      <c r="E44">
        <v>7.1</v>
      </c>
      <c r="F44">
        <v>10.1</v>
      </c>
      <c r="G44">
        <v>13.4</v>
      </c>
      <c r="H44">
        <v>16.6</v>
      </c>
      <c r="I44">
        <v>14.6</v>
      </c>
      <c r="J44">
        <v>12.1</v>
      </c>
      <c r="K44">
        <v>6.9</v>
      </c>
      <c r="L44">
        <v>2.5</v>
      </c>
      <c r="M44">
        <v>2.9</v>
      </c>
      <c r="N44" s="13">
        <f t="shared" si="1"/>
        <v>7.208333333333335</v>
      </c>
    </row>
    <row r="45" spans="1:15" ht="12.75">
      <c r="A45" s="2">
        <v>1956</v>
      </c>
      <c r="B45">
        <v>-0.6</v>
      </c>
      <c r="C45">
        <v>-6.9</v>
      </c>
      <c r="D45">
        <v>1.4</v>
      </c>
      <c r="E45">
        <v>4.2</v>
      </c>
      <c r="F45">
        <v>11.5</v>
      </c>
      <c r="G45">
        <v>12.5</v>
      </c>
      <c r="H45">
        <v>15.8</v>
      </c>
      <c r="I45">
        <v>15.2</v>
      </c>
      <c r="J45">
        <v>12.6</v>
      </c>
      <c r="K45">
        <v>6.9</v>
      </c>
      <c r="L45">
        <v>1.9</v>
      </c>
      <c r="M45">
        <v>0.3</v>
      </c>
      <c r="N45" s="13">
        <f t="shared" si="1"/>
        <v>6.233333333333334</v>
      </c>
      <c r="O45" t="s">
        <v>297</v>
      </c>
    </row>
    <row r="46" spans="1:14" ht="12.75">
      <c r="A46" s="2">
        <v>1957</v>
      </c>
      <c r="B46">
        <v>-0.1</v>
      </c>
      <c r="C46">
        <v>1.8</v>
      </c>
      <c r="D46">
        <v>4.8</v>
      </c>
      <c r="E46">
        <v>6.1</v>
      </c>
      <c r="F46">
        <v>7.6</v>
      </c>
      <c r="G46">
        <v>13.4</v>
      </c>
      <c r="H46">
        <v>17</v>
      </c>
      <c r="I46">
        <v>14.8</v>
      </c>
      <c r="J46">
        <v>12</v>
      </c>
      <c r="K46">
        <v>8.3</v>
      </c>
      <c r="L46">
        <v>4.3</v>
      </c>
      <c r="M46">
        <v>0.1</v>
      </c>
      <c r="N46" s="13">
        <f t="shared" si="1"/>
        <v>7.508333333333333</v>
      </c>
    </row>
    <row r="47" spans="1:14" ht="12.75">
      <c r="A47" s="2">
        <v>1958</v>
      </c>
      <c r="B47">
        <v>-1.2</v>
      </c>
      <c r="C47">
        <v>2.5</v>
      </c>
      <c r="D47">
        <v>0</v>
      </c>
      <c r="E47">
        <v>4</v>
      </c>
      <c r="F47">
        <v>12.4</v>
      </c>
      <c r="G47">
        <v>13.5</v>
      </c>
      <c r="H47">
        <v>16.4</v>
      </c>
      <c r="I47">
        <v>16.5</v>
      </c>
      <c r="J47">
        <v>13.1</v>
      </c>
      <c r="K47">
        <v>8.3</v>
      </c>
      <c r="L47">
        <v>4.3</v>
      </c>
      <c r="M47">
        <v>0.4</v>
      </c>
      <c r="N47" s="13">
        <f t="shared" si="1"/>
        <v>7.516666666666666</v>
      </c>
    </row>
    <row r="48" spans="1:14" ht="12.75">
      <c r="A48" s="2">
        <v>1959</v>
      </c>
      <c r="B48">
        <v>-1</v>
      </c>
      <c r="C48">
        <v>2.4</v>
      </c>
      <c r="D48">
        <v>4.2</v>
      </c>
      <c r="E48">
        <v>6.3</v>
      </c>
      <c r="F48">
        <v>10.2</v>
      </c>
      <c r="G48">
        <v>14.6</v>
      </c>
      <c r="H48">
        <v>17.8</v>
      </c>
      <c r="I48">
        <v>15.2</v>
      </c>
      <c r="J48">
        <v>11.8</v>
      </c>
      <c r="K48">
        <v>6.9</v>
      </c>
      <c r="L48">
        <v>2.6</v>
      </c>
      <c r="M48">
        <v>0.8</v>
      </c>
      <c r="N48" s="13">
        <f t="shared" si="1"/>
        <v>7.6499999999999995</v>
      </c>
    </row>
    <row r="49" spans="1:14" ht="12.75">
      <c r="A49" s="2">
        <v>1960</v>
      </c>
      <c r="B49">
        <v>-0.6</v>
      </c>
      <c r="C49">
        <v>-0.4</v>
      </c>
      <c r="D49">
        <v>2.7</v>
      </c>
      <c r="E49">
        <v>6.7</v>
      </c>
      <c r="F49">
        <v>11</v>
      </c>
      <c r="G49">
        <v>14.5</v>
      </c>
      <c r="H49">
        <v>14.3</v>
      </c>
      <c r="I49">
        <v>14.7</v>
      </c>
      <c r="J49">
        <v>10.2</v>
      </c>
      <c r="K49">
        <v>6.5</v>
      </c>
      <c r="L49">
        <v>3.7</v>
      </c>
      <c r="M49">
        <v>-0.1</v>
      </c>
      <c r="N49" s="13">
        <f t="shared" si="1"/>
        <v>6.9333333333333345</v>
      </c>
    </row>
    <row r="50" spans="1:14" ht="12.75">
      <c r="A50" s="2">
        <v>1961</v>
      </c>
      <c r="B50">
        <v>-1.4</v>
      </c>
      <c r="C50">
        <v>3</v>
      </c>
      <c r="D50">
        <v>5.5</v>
      </c>
      <c r="E50">
        <v>8.6</v>
      </c>
      <c r="F50">
        <v>10.2</v>
      </c>
      <c r="G50">
        <v>14.5</v>
      </c>
      <c r="H50">
        <v>15.8</v>
      </c>
      <c r="I50">
        <v>16.2</v>
      </c>
      <c r="J50">
        <v>14.5</v>
      </c>
      <c r="K50">
        <v>7.8</v>
      </c>
      <c r="L50">
        <v>2.7</v>
      </c>
      <c r="M50">
        <v>0.9</v>
      </c>
      <c r="N50" s="13">
        <f t="shared" si="1"/>
        <v>8.191666666666668</v>
      </c>
    </row>
    <row r="51" spans="1:14" ht="12.75">
      <c r="A51" s="2">
        <v>1962</v>
      </c>
      <c r="B51">
        <v>0.8</v>
      </c>
      <c r="C51">
        <v>0.1</v>
      </c>
      <c r="D51">
        <v>-0.7</v>
      </c>
      <c r="E51">
        <v>6</v>
      </c>
      <c r="F51">
        <v>9.4</v>
      </c>
      <c r="G51">
        <v>13.1</v>
      </c>
      <c r="H51">
        <v>15.9</v>
      </c>
      <c r="I51">
        <v>17.7</v>
      </c>
      <c r="J51">
        <v>12.5</v>
      </c>
      <c r="K51">
        <v>7.9</v>
      </c>
      <c r="L51">
        <v>2</v>
      </c>
      <c r="M51">
        <v>-1.5</v>
      </c>
      <c r="N51" s="13">
        <f t="shared" si="1"/>
        <v>6.933333333333334</v>
      </c>
    </row>
    <row r="52" spans="1:14" ht="12.75">
      <c r="A52" s="2">
        <v>1963</v>
      </c>
      <c r="B52">
        <v>-4.6</v>
      </c>
      <c r="C52">
        <v>-3.6</v>
      </c>
      <c r="D52">
        <v>1.5</v>
      </c>
      <c r="E52">
        <v>5.2</v>
      </c>
      <c r="F52">
        <v>10.4</v>
      </c>
      <c r="G52">
        <v>13.2</v>
      </c>
      <c r="H52">
        <v>17</v>
      </c>
      <c r="I52">
        <v>14.9</v>
      </c>
      <c r="J52">
        <v>12.5</v>
      </c>
      <c r="K52">
        <v>8.5</v>
      </c>
      <c r="L52">
        <v>5.3</v>
      </c>
      <c r="M52">
        <v>-0.5</v>
      </c>
      <c r="N52" s="13">
        <f t="shared" si="1"/>
        <v>6.6499999999999995</v>
      </c>
    </row>
    <row r="53" spans="1:14" ht="12.75">
      <c r="A53" s="2">
        <v>1964</v>
      </c>
      <c r="B53">
        <v>-0.8</v>
      </c>
      <c r="C53">
        <v>1.3</v>
      </c>
      <c r="D53">
        <v>2.2</v>
      </c>
      <c r="E53">
        <v>7.3</v>
      </c>
      <c r="F53">
        <v>12.3</v>
      </c>
      <c r="G53">
        <v>15.4</v>
      </c>
      <c r="H53">
        <v>17.9</v>
      </c>
      <c r="I53">
        <v>16</v>
      </c>
      <c r="J53">
        <v>13</v>
      </c>
      <c r="K53">
        <v>6.8</v>
      </c>
      <c r="L53">
        <v>5.7</v>
      </c>
      <c r="M53">
        <v>0.8</v>
      </c>
      <c r="N53" s="13">
        <f t="shared" si="1"/>
        <v>8.158333333333333</v>
      </c>
    </row>
    <row r="54" spans="1:14" ht="12.75">
      <c r="A54" s="2">
        <v>1965</v>
      </c>
      <c r="B54">
        <v>0.1</v>
      </c>
      <c r="C54">
        <v>-1.7</v>
      </c>
      <c r="D54">
        <v>2.5</v>
      </c>
      <c r="E54">
        <v>7</v>
      </c>
      <c r="F54">
        <v>11</v>
      </c>
      <c r="G54">
        <v>14.9</v>
      </c>
      <c r="H54">
        <v>16.1</v>
      </c>
      <c r="I54">
        <v>15.1</v>
      </c>
      <c r="J54">
        <v>10.4</v>
      </c>
      <c r="K54">
        <v>7.9</v>
      </c>
      <c r="L54">
        <v>2.9</v>
      </c>
      <c r="M54">
        <v>1.5</v>
      </c>
      <c r="N54" s="13">
        <f t="shared" si="1"/>
        <v>7.3083333333333345</v>
      </c>
    </row>
    <row r="55" spans="1:14" ht="12.75">
      <c r="A55" s="2">
        <v>1966</v>
      </c>
      <c r="B55">
        <v>-1.7</v>
      </c>
      <c r="C55">
        <v>3.7</v>
      </c>
      <c r="D55">
        <v>3.1</v>
      </c>
      <c r="E55">
        <v>8</v>
      </c>
      <c r="F55">
        <v>11.7</v>
      </c>
      <c r="G55">
        <v>15.2</v>
      </c>
      <c r="H55">
        <v>15</v>
      </c>
      <c r="I55">
        <v>14.9</v>
      </c>
      <c r="J55">
        <v>13.8</v>
      </c>
      <c r="K55">
        <v>9.7</v>
      </c>
      <c r="L55">
        <v>1.5</v>
      </c>
      <c r="M55">
        <v>0.9</v>
      </c>
      <c r="N55" s="13">
        <f t="shared" si="1"/>
        <v>7.983333333333334</v>
      </c>
    </row>
    <row r="56" spans="1:14" ht="12.75">
      <c r="A56" s="2">
        <v>1967</v>
      </c>
      <c r="B56">
        <v>-0.7</v>
      </c>
      <c r="C56">
        <v>0.6</v>
      </c>
      <c r="D56">
        <v>5.5</v>
      </c>
      <c r="E56">
        <v>6</v>
      </c>
      <c r="F56">
        <v>10.6</v>
      </c>
      <c r="G56">
        <v>13.2</v>
      </c>
      <c r="H56">
        <v>17.9</v>
      </c>
      <c r="I56">
        <v>15.3</v>
      </c>
      <c r="J56">
        <v>12</v>
      </c>
      <c r="K56">
        <v>10.5</v>
      </c>
      <c r="L56">
        <v>4.8</v>
      </c>
      <c r="M56">
        <v>1</v>
      </c>
      <c r="N56" s="13">
        <f t="shared" si="1"/>
        <v>8.058333333333334</v>
      </c>
    </row>
    <row r="57" spans="1:14" ht="12.75">
      <c r="A57" s="2">
        <v>1968</v>
      </c>
      <c r="B57">
        <v>-0.2</v>
      </c>
      <c r="C57">
        <v>0.3</v>
      </c>
      <c r="D57">
        <v>3</v>
      </c>
      <c r="E57">
        <v>7.4</v>
      </c>
      <c r="F57">
        <v>9.5</v>
      </c>
      <c r="G57">
        <v>12.9</v>
      </c>
      <c r="H57">
        <v>15.7</v>
      </c>
      <c r="I57">
        <v>13.9</v>
      </c>
      <c r="J57">
        <v>11.5</v>
      </c>
      <c r="K57">
        <v>9.5</v>
      </c>
      <c r="L57">
        <v>3.5</v>
      </c>
      <c r="M57">
        <v>-1.2</v>
      </c>
      <c r="N57" s="13">
        <f t="shared" si="1"/>
        <v>7.1499999999999995</v>
      </c>
    </row>
    <row r="58" spans="1:14" ht="12.75">
      <c r="A58" s="2">
        <v>1969</v>
      </c>
      <c r="B58">
        <v>-0.1</v>
      </c>
      <c r="C58">
        <v>-2.7</v>
      </c>
      <c r="D58">
        <v>1.6</v>
      </c>
      <c r="E58">
        <v>5.4</v>
      </c>
      <c r="F58">
        <v>11.2</v>
      </c>
      <c r="G58">
        <v>12.6</v>
      </c>
      <c r="H58">
        <v>16.7</v>
      </c>
      <c r="I58">
        <v>14.8</v>
      </c>
      <c r="J58">
        <v>11.9</v>
      </c>
      <c r="K58">
        <v>9.9</v>
      </c>
      <c r="L58">
        <v>2.9</v>
      </c>
      <c r="M58">
        <v>-2.4</v>
      </c>
      <c r="N58" s="13">
        <f t="shared" si="1"/>
        <v>6.816666666666667</v>
      </c>
    </row>
    <row r="59" spans="1:14" ht="12.75">
      <c r="A59" s="2">
        <v>1970</v>
      </c>
      <c r="B59">
        <v>-0.5</v>
      </c>
      <c r="C59">
        <v>-1.1</v>
      </c>
      <c r="D59">
        <v>0.5</v>
      </c>
      <c r="E59">
        <v>5.3</v>
      </c>
      <c r="F59">
        <v>9.2</v>
      </c>
      <c r="G59">
        <v>14.3</v>
      </c>
      <c r="H59">
        <v>15.8</v>
      </c>
      <c r="I59">
        <v>15.5</v>
      </c>
      <c r="J59">
        <v>13.3</v>
      </c>
      <c r="K59">
        <v>8.1</v>
      </c>
      <c r="L59">
        <v>4.9</v>
      </c>
      <c r="M59">
        <v>-0.3</v>
      </c>
      <c r="N59" s="13">
        <f t="shared" si="1"/>
        <v>7.083333333333333</v>
      </c>
    </row>
    <row r="60" spans="1:14" ht="12.75">
      <c r="A60" s="2">
        <v>1971</v>
      </c>
      <c r="B60">
        <v>-1.3</v>
      </c>
      <c r="C60">
        <v>0.7</v>
      </c>
      <c r="D60">
        <v>-1.1</v>
      </c>
      <c r="E60">
        <v>7</v>
      </c>
      <c r="F60">
        <v>9.7</v>
      </c>
      <c r="G60">
        <v>12</v>
      </c>
      <c r="H60">
        <v>16.5</v>
      </c>
      <c r="I60">
        <v>16.3</v>
      </c>
      <c r="J60">
        <v>11.1</v>
      </c>
      <c r="K60">
        <v>8.5</v>
      </c>
      <c r="L60">
        <v>3.1</v>
      </c>
      <c r="M60">
        <v>3.5</v>
      </c>
      <c r="N60" s="13">
        <f t="shared" si="1"/>
        <v>7.166666666666665</v>
      </c>
    </row>
    <row r="61" spans="1:14" ht="12.75">
      <c r="A61" s="2">
        <v>1972</v>
      </c>
      <c r="B61">
        <v>-1.2</v>
      </c>
      <c r="C61">
        <v>0.8</v>
      </c>
      <c r="D61">
        <v>3.7</v>
      </c>
      <c r="E61">
        <v>5.7</v>
      </c>
      <c r="F61">
        <v>9</v>
      </c>
      <c r="G61">
        <v>12.2</v>
      </c>
      <c r="H61">
        <v>15.8</v>
      </c>
      <c r="I61">
        <v>14.4</v>
      </c>
      <c r="J61">
        <v>8.3</v>
      </c>
      <c r="K61">
        <v>6.6</v>
      </c>
      <c r="L61">
        <v>3.8</v>
      </c>
      <c r="M61">
        <v>0.6</v>
      </c>
      <c r="N61" s="13">
        <f t="shared" si="1"/>
        <v>6.641666666666666</v>
      </c>
    </row>
    <row r="62" spans="1:14" ht="12.75">
      <c r="A62" s="2">
        <v>1973</v>
      </c>
      <c r="B62">
        <v>0.1</v>
      </c>
      <c r="C62">
        <v>-0.1</v>
      </c>
      <c r="D62">
        <v>2.5</v>
      </c>
      <c r="E62">
        <v>4.3</v>
      </c>
      <c r="F62">
        <v>10.5</v>
      </c>
      <c r="G62">
        <v>14.3</v>
      </c>
      <c r="H62">
        <v>15.5</v>
      </c>
      <c r="I62">
        <v>16.4</v>
      </c>
      <c r="J62">
        <v>13.4</v>
      </c>
      <c r="K62">
        <v>8.2</v>
      </c>
      <c r="L62">
        <v>4</v>
      </c>
      <c r="M62">
        <v>0</v>
      </c>
      <c r="N62" s="13">
        <f t="shared" si="1"/>
        <v>7.425000000000001</v>
      </c>
    </row>
    <row r="63" spans="1:14" ht="12.75">
      <c r="A63" s="2">
        <v>1974</v>
      </c>
      <c r="B63">
        <v>1.9</v>
      </c>
      <c r="C63">
        <v>0.7</v>
      </c>
      <c r="D63">
        <v>2.6</v>
      </c>
      <c r="E63">
        <v>5.4</v>
      </c>
      <c r="F63">
        <v>9.8</v>
      </c>
      <c r="G63">
        <v>12.7</v>
      </c>
      <c r="H63">
        <v>16.1</v>
      </c>
      <c r="I63">
        <v>16.9</v>
      </c>
      <c r="J63">
        <v>11.2</v>
      </c>
      <c r="K63">
        <v>3.6</v>
      </c>
      <c r="L63">
        <v>2.5</v>
      </c>
      <c r="M63">
        <v>3.6</v>
      </c>
      <c r="N63" s="13">
        <f t="shared" si="1"/>
        <v>7.249999999999999</v>
      </c>
    </row>
    <row r="64" spans="1:14" ht="12.75">
      <c r="A64" s="2">
        <v>1975</v>
      </c>
      <c r="B64">
        <v>2.3</v>
      </c>
      <c r="C64">
        <v>0.7</v>
      </c>
      <c r="D64">
        <v>1.5</v>
      </c>
      <c r="E64">
        <v>6.4</v>
      </c>
      <c r="F64">
        <v>10.1</v>
      </c>
      <c r="G64">
        <v>12.7</v>
      </c>
      <c r="H64">
        <v>16.4</v>
      </c>
      <c r="I64">
        <v>15.5</v>
      </c>
      <c r="J64">
        <v>12.8</v>
      </c>
      <c r="K64">
        <v>8</v>
      </c>
      <c r="L64">
        <v>2.2</v>
      </c>
      <c r="M64">
        <v>1.5</v>
      </c>
      <c r="N64" s="13">
        <f t="shared" si="1"/>
        <v>7.508333333333333</v>
      </c>
    </row>
    <row r="65" spans="1:14" ht="12.75">
      <c r="A65" s="2">
        <v>1976</v>
      </c>
      <c r="B65">
        <v>2.1</v>
      </c>
      <c r="C65">
        <v>1.3</v>
      </c>
      <c r="D65">
        <v>1.6</v>
      </c>
      <c r="E65">
        <v>6.1</v>
      </c>
      <c r="F65">
        <v>11.8</v>
      </c>
      <c r="G65">
        <v>15.4</v>
      </c>
      <c r="H65">
        <v>16.7</v>
      </c>
      <c r="I65">
        <v>12.9</v>
      </c>
      <c r="J65">
        <v>9.7</v>
      </c>
      <c r="K65">
        <v>7.9</v>
      </c>
      <c r="L65">
        <v>3</v>
      </c>
      <c r="M65">
        <v>-0.7</v>
      </c>
      <c r="N65" s="13">
        <f t="shared" si="1"/>
        <v>7.316666666666667</v>
      </c>
    </row>
    <row r="66" spans="1:14" ht="12.75">
      <c r="A66" s="2">
        <v>1977</v>
      </c>
      <c r="B66">
        <v>-0.6</v>
      </c>
      <c r="C66">
        <v>1.2</v>
      </c>
      <c r="D66">
        <v>4.8</v>
      </c>
      <c r="E66">
        <v>5.8</v>
      </c>
      <c r="F66">
        <v>8.2</v>
      </c>
      <c r="G66">
        <v>12.1</v>
      </c>
      <c r="H66">
        <v>14.7</v>
      </c>
      <c r="I66">
        <v>13.1</v>
      </c>
      <c r="J66">
        <v>11.5</v>
      </c>
      <c r="K66">
        <v>8.8</v>
      </c>
      <c r="L66">
        <v>3.5</v>
      </c>
      <c r="M66">
        <v>1.1</v>
      </c>
      <c r="N66" s="13">
        <f t="shared" si="1"/>
        <v>7.016666666666667</v>
      </c>
    </row>
    <row r="67" spans="1:14" ht="12.75">
      <c r="A67" s="2">
        <v>1978</v>
      </c>
      <c r="B67">
        <v>-0.7</v>
      </c>
      <c r="C67">
        <v>-1.1</v>
      </c>
      <c r="D67">
        <v>3.4</v>
      </c>
      <c r="E67">
        <v>3.9</v>
      </c>
      <c r="F67">
        <v>8.3</v>
      </c>
      <c r="G67">
        <v>12.8</v>
      </c>
      <c r="H67">
        <v>14.4</v>
      </c>
      <c r="I67">
        <v>13.9</v>
      </c>
      <c r="J67">
        <v>12.7</v>
      </c>
      <c r="K67">
        <v>8.5</v>
      </c>
      <c r="L67">
        <v>4.1</v>
      </c>
      <c r="M67">
        <v>0.5</v>
      </c>
      <c r="N67" s="13">
        <f t="shared" si="1"/>
        <v>6.724999999999999</v>
      </c>
    </row>
    <row r="68" spans="1:14" ht="12.75">
      <c r="A68" s="2">
        <v>1979</v>
      </c>
      <c r="B68">
        <v>-2.6</v>
      </c>
      <c r="C68">
        <v>0.4</v>
      </c>
      <c r="D68">
        <v>2.4</v>
      </c>
      <c r="E68">
        <v>4.4</v>
      </c>
      <c r="F68">
        <v>10.3</v>
      </c>
      <c r="G68">
        <v>14.9</v>
      </c>
      <c r="H68">
        <v>15.5</v>
      </c>
      <c r="I68">
        <v>13.9</v>
      </c>
      <c r="J68">
        <v>11.6</v>
      </c>
      <c r="K68">
        <v>7.7</v>
      </c>
      <c r="L68">
        <v>3.3</v>
      </c>
      <c r="M68">
        <v>2</v>
      </c>
      <c r="N68" s="13">
        <f t="shared" si="1"/>
        <v>6.983333333333333</v>
      </c>
    </row>
    <row r="69" spans="1:14" ht="12.75">
      <c r="A69" s="2"/>
      <c r="N69" s="3"/>
    </row>
    <row r="70" spans="1:14" ht="12.75">
      <c r="A70" s="2" t="s">
        <v>3</v>
      </c>
      <c r="B70" s="2" t="s">
        <v>4</v>
      </c>
      <c r="C70" s="2" t="s">
        <v>5</v>
      </c>
      <c r="D70" s="2" t="s">
        <v>6</v>
      </c>
      <c r="E70" s="2" t="s">
        <v>7</v>
      </c>
      <c r="F70" s="2" t="s">
        <v>8</v>
      </c>
      <c r="G70" s="2" t="s">
        <v>9</v>
      </c>
      <c r="H70" s="2" t="s">
        <v>10</v>
      </c>
      <c r="I70" s="2" t="s">
        <v>11</v>
      </c>
      <c r="J70" s="2" t="s">
        <v>12</v>
      </c>
      <c r="K70" s="2" t="s">
        <v>13</v>
      </c>
      <c r="L70" s="2" t="s">
        <v>14</v>
      </c>
      <c r="M70" s="2" t="s">
        <v>15</v>
      </c>
      <c r="N70" s="8" t="s">
        <v>16</v>
      </c>
    </row>
    <row r="71" spans="1:14" ht="12.75">
      <c r="A71" s="2">
        <v>1980</v>
      </c>
      <c r="B71">
        <v>-2.3</v>
      </c>
      <c r="C71">
        <v>1.3</v>
      </c>
      <c r="D71">
        <v>2.3</v>
      </c>
      <c r="E71">
        <v>3.9</v>
      </c>
      <c r="F71">
        <v>7.3</v>
      </c>
      <c r="G71">
        <v>12.6</v>
      </c>
      <c r="H71">
        <v>14.4</v>
      </c>
      <c r="I71">
        <v>16.3</v>
      </c>
      <c r="J71">
        <v>13</v>
      </c>
      <c r="K71">
        <v>7.7</v>
      </c>
      <c r="L71">
        <v>3</v>
      </c>
      <c r="M71">
        <v>0.3</v>
      </c>
      <c r="N71" s="13">
        <f t="shared" si="1"/>
        <v>6.6499999999999995</v>
      </c>
    </row>
    <row r="72" spans="1:14" ht="12.75">
      <c r="A72" s="2">
        <v>1981</v>
      </c>
      <c r="B72">
        <v>-1.3</v>
      </c>
      <c r="C72">
        <v>-1.3</v>
      </c>
      <c r="D72">
        <v>4.5</v>
      </c>
      <c r="E72">
        <v>7</v>
      </c>
      <c r="F72">
        <v>9.4</v>
      </c>
      <c r="G72">
        <v>14.5</v>
      </c>
      <c r="H72">
        <v>14.7</v>
      </c>
      <c r="I72">
        <v>15.6</v>
      </c>
      <c r="J72">
        <v>12.1</v>
      </c>
      <c r="K72">
        <v>7.5</v>
      </c>
      <c r="L72">
        <v>3.9</v>
      </c>
      <c r="M72">
        <v>-1</v>
      </c>
      <c r="N72" s="13">
        <f t="shared" si="1"/>
        <v>7.133333333333334</v>
      </c>
    </row>
    <row r="73" spans="1:14" ht="12.75">
      <c r="A73" s="2">
        <v>1982</v>
      </c>
      <c r="B73">
        <v>0.5</v>
      </c>
      <c r="C73">
        <v>-0.8</v>
      </c>
      <c r="D73">
        <v>1.4</v>
      </c>
      <c r="E73">
        <v>5.8</v>
      </c>
      <c r="F73">
        <v>10.8</v>
      </c>
      <c r="G73">
        <v>15.3</v>
      </c>
      <c r="H73">
        <v>17.5</v>
      </c>
      <c r="I73">
        <v>15.1</v>
      </c>
      <c r="J73">
        <v>13.7</v>
      </c>
      <c r="K73">
        <v>6.9</v>
      </c>
      <c r="L73">
        <v>4.6</v>
      </c>
      <c r="M73">
        <v>1.4</v>
      </c>
      <c r="N73" s="13">
        <f t="shared" si="1"/>
        <v>7.683333333333334</v>
      </c>
    </row>
    <row r="74" spans="1:14" ht="12.75">
      <c r="A74" s="2">
        <v>1983</v>
      </c>
      <c r="B74">
        <v>3.9</v>
      </c>
      <c r="C74">
        <v>-2.8</v>
      </c>
      <c r="D74">
        <v>3.8</v>
      </c>
      <c r="E74">
        <v>5</v>
      </c>
      <c r="F74">
        <v>9</v>
      </c>
      <c r="G74">
        <v>14.4</v>
      </c>
      <c r="H74">
        <v>19.4</v>
      </c>
      <c r="I74">
        <v>15.6</v>
      </c>
      <c r="J74">
        <v>12.6</v>
      </c>
      <c r="K74">
        <v>8.5</v>
      </c>
      <c r="L74">
        <v>3.3</v>
      </c>
      <c r="M74">
        <v>0.5</v>
      </c>
      <c r="N74" s="13">
        <f t="shared" si="1"/>
        <v>7.766666666666666</v>
      </c>
    </row>
    <row r="75" spans="1:14" ht="12.75">
      <c r="A75" s="2">
        <v>1984</v>
      </c>
      <c r="B75">
        <v>-1.1</v>
      </c>
      <c r="C75">
        <v>-2.1</v>
      </c>
      <c r="D75">
        <v>1.1</v>
      </c>
      <c r="E75">
        <v>5.6</v>
      </c>
      <c r="F75">
        <v>6.2</v>
      </c>
      <c r="G75">
        <v>13.3</v>
      </c>
      <c r="H75">
        <v>16.5</v>
      </c>
      <c r="I75">
        <v>14.6</v>
      </c>
      <c r="J75">
        <v>10.6</v>
      </c>
      <c r="K75">
        <v>8.3</v>
      </c>
      <c r="L75">
        <v>4.6</v>
      </c>
      <c r="M75">
        <v>1.6</v>
      </c>
      <c r="N75" s="13">
        <f aca="true" t="shared" si="2" ref="N75:N90">AVERAGE(B75:M75)</f>
        <v>6.599999999999999</v>
      </c>
    </row>
    <row r="76" spans="1:14" ht="12.75">
      <c r="A76" s="2">
        <v>1985</v>
      </c>
      <c r="B76">
        <v>-4</v>
      </c>
      <c r="C76">
        <v>0.2</v>
      </c>
      <c r="D76">
        <v>1.3</v>
      </c>
      <c r="E76">
        <v>6.4</v>
      </c>
      <c r="F76">
        <v>9.5</v>
      </c>
      <c r="G76">
        <v>12.9</v>
      </c>
      <c r="H76">
        <v>17.4</v>
      </c>
      <c r="I76">
        <v>16</v>
      </c>
      <c r="J76">
        <v>14.3</v>
      </c>
      <c r="K76">
        <v>9</v>
      </c>
      <c r="L76">
        <v>0.9</v>
      </c>
      <c r="M76">
        <v>2.9</v>
      </c>
      <c r="N76" s="13">
        <f t="shared" si="2"/>
        <v>7.233333333333334</v>
      </c>
    </row>
    <row r="77" spans="1:14" ht="12.75">
      <c r="A77" s="2">
        <v>1986</v>
      </c>
      <c r="B77">
        <v>-1</v>
      </c>
      <c r="C77">
        <v>-3.1</v>
      </c>
      <c r="D77">
        <v>1.9</v>
      </c>
      <c r="E77">
        <v>4.1</v>
      </c>
      <c r="F77">
        <v>12.2</v>
      </c>
      <c r="G77">
        <v>14.3</v>
      </c>
      <c r="H77">
        <v>16</v>
      </c>
      <c r="I77">
        <v>15.6</v>
      </c>
      <c r="J77">
        <v>12.2</v>
      </c>
      <c r="K77">
        <v>9.7</v>
      </c>
      <c r="L77">
        <v>4.7</v>
      </c>
      <c r="M77">
        <v>1.4</v>
      </c>
      <c r="N77" s="13">
        <f t="shared" si="2"/>
        <v>7.333333333333335</v>
      </c>
    </row>
    <row r="78" spans="1:14" ht="12.75">
      <c r="A78" s="2">
        <v>1987</v>
      </c>
      <c r="B78">
        <v>-1</v>
      </c>
      <c r="C78">
        <v>0.8</v>
      </c>
      <c r="D78">
        <v>-0.4</v>
      </c>
      <c r="E78">
        <v>6.8</v>
      </c>
      <c r="F78">
        <v>9.4</v>
      </c>
      <c r="G78">
        <v>13</v>
      </c>
      <c r="H78">
        <v>16.6</v>
      </c>
      <c r="I78">
        <v>15.7</v>
      </c>
      <c r="J78">
        <v>14.7</v>
      </c>
      <c r="K78">
        <v>8.3</v>
      </c>
      <c r="L78">
        <v>4.2</v>
      </c>
      <c r="M78">
        <v>3</v>
      </c>
      <c r="N78" s="13">
        <f t="shared" si="2"/>
        <v>7.591666666666668</v>
      </c>
    </row>
    <row r="79" spans="1:14" ht="12.75">
      <c r="A79" s="2">
        <v>1988</v>
      </c>
      <c r="B79">
        <v>1.3</v>
      </c>
      <c r="C79">
        <v>0.4</v>
      </c>
      <c r="D79">
        <v>2.8</v>
      </c>
      <c r="E79">
        <v>6.7</v>
      </c>
      <c r="F79">
        <v>10.4</v>
      </c>
      <c r="G79">
        <v>12.9</v>
      </c>
      <c r="H79">
        <v>16.9</v>
      </c>
      <c r="I79">
        <v>16.3</v>
      </c>
      <c r="J79">
        <v>12.1</v>
      </c>
      <c r="K79">
        <v>9.6</v>
      </c>
      <c r="L79">
        <v>1.6</v>
      </c>
      <c r="M79">
        <v>3.4</v>
      </c>
      <c r="N79" s="13">
        <f t="shared" si="2"/>
        <v>7.866666666666666</v>
      </c>
    </row>
    <row r="80" spans="1:14" ht="12.75">
      <c r="A80" s="2">
        <v>1989</v>
      </c>
      <c r="B80">
        <v>2.9</v>
      </c>
      <c r="C80">
        <v>3.2</v>
      </c>
      <c r="D80">
        <v>5.7</v>
      </c>
      <c r="E80">
        <v>4.9</v>
      </c>
      <c r="F80">
        <v>11.3</v>
      </c>
      <c r="G80">
        <v>13.1</v>
      </c>
      <c r="H80">
        <v>16.5</v>
      </c>
      <c r="I80">
        <v>16</v>
      </c>
      <c r="J80">
        <v>11.8</v>
      </c>
      <c r="K80">
        <v>8.9</v>
      </c>
      <c r="L80">
        <v>3.7</v>
      </c>
      <c r="M80">
        <v>1.6</v>
      </c>
      <c r="N80" s="13">
        <f t="shared" si="2"/>
        <v>8.299999999999999</v>
      </c>
    </row>
    <row r="81" spans="1:14" ht="12.75">
      <c r="A81" s="2">
        <v>1990</v>
      </c>
      <c r="B81">
        <v>1.3</v>
      </c>
      <c r="C81">
        <v>4.6</v>
      </c>
      <c r="D81">
        <v>7</v>
      </c>
      <c r="E81">
        <v>5.7</v>
      </c>
      <c r="F81">
        <v>12.1</v>
      </c>
      <c r="G81">
        <v>13.8</v>
      </c>
      <c r="H81">
        <v>17.1</v>
      </c>
      <c r="I81">
        <v>16.4</v>
      </c>
      <c r="J81">
        <v>12</v>
      </c>
      <c r="K81">
        <v>9.3</v>
      </c>
      <c r="L81">
        <v>3.7</v>
      </c>
      <c r="M81">
        <v>-1.6</v>
      </c>
      <c r="N81" s="13">
        <f t="shared" si="2"/>
        <v>8.450000000000001</v>
      </c>
    </row>
    <row r="82" spans="1:14" ht="12.75">
      <c r="A82" s="2">
        <v>1991</v>
      </c>
      <c r="B82">
        <v>0.3</v>
      </c>
      <c r="C82">
        <v>-1.7</v>
      </c>
      <c r="D82">
        <v>5.3</v>
      </c>
      <c r="E82">
        <v>5.5</v>
      </c>
      <c r="F82">
        <v>9.3</v>
      </c>
      <c r="G82">
        <v>14</v>
      </c>
      <c r="H82">
        <v>18.5</v>
      </c>
      <c r="I82">
        <v>17.9</v>
      </c>
      <c r="J82">
        <v>13.8</v>
      </c>
      <c r="K82">
        <v>6.9</v>
      </c>
      <c r="L82">
        <v>3.2</v>
      </c>
      <c r="M82">
        <v>2</v>
      </c>
      <c r="N82" s="13">
        <f t="shared" si="2"/>
        <v>7.916666666666667</v>
      </c>
    </row>
    <row r="83" spans="1:14" ht="12.75">
      <c r="A83" s="2">
        <v>1992</v>
      </c>
      <c r="B83">
        <v>1.5</v>
      </c>
      <c r="C83">
        <v>2.4</v>
      </c>
      <c r="D83">
        <v>5</v>
      </c>
      <c r="E83">
        <v>6.7</v>
      </c>
      <c r="F83">
        <v>12.2</v>
      </c>
      <c r="G83">
        <v>12.2</v>
      </c>
      <c r="H83">
        <v>16.6</v>
      </c>
      <c r="I83">
        <v>18</v>
      </c>
      <c r="J83">
        <v>12.1</v>
      </c>
      <c r="K83">
        <v>6.5</v>
      </c>
      <c r="L83">
        <v>6.5</v>
      </c>
      <c r="M83">
        <v>1.5</v>
      </c>
      <c r="N83" s="13">
        <f t="shared" si="2"/>
        <v>8.433333333333332</v>
      </c>
    </row>
    <row r="84" spans="1:14" ht="12.75">
      <c r="A84" s="2">
        <v>1993</v>
      </c>
      <c r="B84">
        <v>2.1</v>
      </c>
      <c r="C84">
        <v>1.7</v>
      </c>
      <c r="D84">
        <v>3.2</v>
      </c>
      <c r="E84">
        <v>7.1</v>
      </c>
      <c r="F84">
        <v>11.4</v>
      </c>
      <c r="G84">
        <v>15.3</v>
      </c>
      <c r="H84">
        <v>15.3</v>
      </c>
      <c r="I84">
        <v>17.1</v>
      </c>
      <c r="J84">
        <v>10.7</v>
      </c>
      <c r="K84">
        <v>7.3</v>
      </c>
      <c r="L84">
        <v>2.2</v>
      </c>
      <c r="M84">
        <v>1.9</v>
      </c>
      <c r="N84" s="13">
        <f t="shared" si="2"/>
        <v>7.941666666666666</v>
      </c>
    </row>
    <row r="85" spans="1:14" ht="12.75">
      <c r="A85" s="2">
        <v>1994</v>
      </c>
      <c r="B85">
        <v>1.5</v>
      </c>
      <c r="C85">
        <v>-0.8</v>
      </c>
      <c r="D85">
        <v>6.7</v>
      </c>
      <c r="E85">
        <v>6</v>
      </c>
      <c r="F85">
        <v>10.9</v>
      </c>
      <c r="G85">
        <v>15</v>
      </c>
      <c r="H85">
        <v>18.9</v>
      </c>
      <c r="I85">
        <v>17.8</v>
      </c>
      <c r="J85">
        <v>11.5</v>
      </c>
      <c r="K85">
        <v>7.6</v>
      </c>
      <c r="L85">
        <v>7.5</v>
      </c>
      <c r="M85">
        <v>2.8</v>
      </c>
      <c r="N85" s="13">
        <f t="shared" si="2"/>
        <v>8.783333333333333</v>
      </c>
    </row>
    <row r="86" spans="1:14" ht="12.75">
      <c r="A86" s="2">
        <v>1995</v>
      </c>
      <c r="B86">
        <v>-1</v>
      </c>
      <c r="C86">
        <v>3.2</v>
      </c>
      <c r="D86">
        <v>2.6</v>
      </c>
      <c r="E86">
        <v>7.6</v>
      </c>
      <c r="F86">
        <v>11.2</v>
      </c>
      <c r="G86">
        <v>12.9</v>
      </c>
      <c r="H86">
        <v>18.5</v>
      </c>
      <c r="I86">
        <v>15.5</v>
      </c>
      <c r="J86">
        <v>10.4</v>
      </c>
      <c r="K86">
        <v>10.7</v>
      </c>
      <c r="L86">
        <v>3.8</v>
      </c>
      <c r="M86">
        <v>0.5</v>
      </c>
      <c r="N86" s="13">
        <f t="shared" si="2"/>
        <v>7.991666666666667</v>
      </c>
    </row>
    <row r="87" spans="1:14" ht="12.75">
      <c r="A87" s="2">
        <v>1996</v>
      </c>
      <c r="B87">
        <v>0.9</v>
      </c>
      <c r="C87">
        <v>-1.5</v>
      </c>
      <c r="D87">
        <v>1.5</v>
      </c>
      <c r="E87">
        <v>7.4</v>
      </c>
      <c r="F87">
        <v>10.8</v>
      </c>
      <c r="G87">
        <v>15.8</v>
      </c>
      <c r="H87">
        <v>15.7</v>
      </c>
      <c r="I87">
        <v>14.8</v>
      </c>
      <c r="J87">
        <v>9.8</v>
      </c>
      <c r="K87">
        <v>8.3</v>
      </c>
      <c r="L87">
        <v>4.1</v>
      </c>
      <c r="M87">
        <v>0.7</v>
      </c>
      <c r="N87" s="13">
        <f t="shared" si="2"/>
        <v>7.358333333333333</v>
      </c>
    </row>
    <row r="88" spans="1:14" ht="12.75">
      <c r="A88" s="2">
        <v>1997</v>
      </c>
      <c r="B88">
        <v>1.7</v>
      </c>
      <c r="C88">
        <v>2.9</v>
      </c>
      <c r="D88">
        <v>7.1</v>
      </c>
      <c r="E88">
        <v>7.3</v>
      </c>
      <c r="F88">
        <v>11.8</v>
      </c>
      <c r="G88">
        <v>13.7</v>
      </c>
      <c r="H88">
        <v>16.2</v>
      </c>
      <c r="I88">
        <v>16.9</v>
      </c>
      <c r="J88">
        <v>13.9</v>
      </c>
      <c r="K88">
        <v>8.7</v>
      </c>
      <c r="L88">
        <v>3.8</v>
      </c>
      <c r="M88">
        <v>1.4</v>
      </c>
      <c r="N88" s="13">
        <f t="shared" si="2"/>
        <v>8.783333333333333</v>
      </c>
    </row>
    <row r="89" spans="1:14" ht="12.75">
      <c r="A89" s="2">
        <v>1998</v>
      </c>
      <c r="B89">
        <v>0.9</v>
      </c>
      <c r="C89">
        <v>3.9</v>
      </c>
      <c r="D89">
        <v>4.4</v>
      </c>
      <c r="E89">
        <v>5.1</v>
      </c>
      <c r="F89">
        <v>11.7</v>
      </c>
      <c r="G89">
        <v>15.2</v>
      </c>
      <c r="H89">
        <v>17.6</v>
      </c>
      <c r="I89">
        <v>17.4</v>
      </c>
      <c r="J89">
        <v>11.8</v>
      </c>
      <c r="K89">
        <v>7.7</v>
      </c>
      <c r="L89">
        <v>1.9</v>
      </c>
      <c r="M89">
        <v>1.1</v>
      </c>
      <c r="N89" s="13">
        <f t="shared" si="2"/>
        <v>8.225</v>
      </c>
    </row>
    <row r="90" spans="1:14" ht="12.75">
      <c r="A90" s="2">
        <v>1999</v>
      </c>
      <c r="B90">
        <v>1.2</v>
      </c>
      <c r="C90">
        <v>0.2</v>
      </c>
      <c r="D90">
        <v>3.8</v>
      </c>
      <c r="E90">
        <v>7.1</v>
      </c>
      <c r="F90">
        <v>12.6</v>
      </c>
      <c r="G90">
        <v>14.4</v>
      </c>
      <c r="H90">
        <v>17.4</v>
      </c>
      <c r="I90">
        <v>16.2</v>
      </c>
      <c r="J90">
        <v>13.5</v>
      </c>
      <c r="K90">
        <v>9.3</v>
      </c>
      <c r="L90">
        <v>2.9</v>
      </c>
      <c r="M90">
        <v>-0.1</v>
      </c>
      <c r="N90" s="13">
        <f t="shared" si="2"/>
        <v>8.208333333333334</v>
      </c>
    </row>
    <row r="91" spans="1:14" ht="12.75">
      <c r="A91" s="2">
        <v>2000</v>
      </c>
      <c r="B91">
        <v>0.8</v>
      </c>
      <c r="C91">
        <v>2.6</v>
      </c>
      <c r="D91">
        <v>4.9</v>
      </c>
      <c r="E91">
        <v>7.1</v>
      </c>
      <c r="F91">
        <v>12.4</v>
      </c>
      <c r="G91">
        <v>16</v>
      </c>
      <c r="H91">
        <v>15.2</v>
      </c>
      <c r="I91">
        <v>16.9</v>
      </c>
      <c r="J91">
        <v>13.1</v>
      </c>
      <c r="K91">
        <v>8.5</v>
      </c>
      <c r="L91">
        <v>3.2</v>
      </c>
      <c r="M91">
        <v>2.2</v>
      </c>
      <c r="N91" s="13">
        <f aca="true" t="shared" si="3" ref="N91:N96">AVERAGE(B91:M91)</f>
        <v>8.575000000000001</v>
      </c>
    </row>
    <row r="92" spans="1:14" ht="12.75">
      <c r="A92" s="2">
        <v>2001</v>
      </c>
      <c r="B92">
        <v>-0.6</v>
      </c>
      <c r="C92">
        <v>2.2</v>
      </c>
      <c r="D92">
        <v>4.9</v>
      </c>
      <c r="E92">
        <v>6.5</v>
      </c>
      <c r="F92">
        <v>12.8</v>
      </c>
      <c r="G92">
        <v>15</v>
      </c>
      <c r="H92">
        <v>16.8</v>
      </c>
      <c r="I92">
        <v>17.7</v>
      </c>
      <c r="J92">
        <v>10.5</v>
      </c>
      <c r="K92">
        <v>11.2</v>
      </c>
      <c r="L92">
        <v>4.4</v>
      </c>
      <c r="M92">
        <v>-0.8</v>
      </c>
      <c r="N92" s="13">
        <f t="shared" si="3"/>
        <v>8.383333333333335</v>
      </c>
    </row>
    <row r="93" spans="1:14" ht="12.75">
      <c r="A93" s="2">
        <v>2002</v>
      </c>
      <c r="B93">
        <v>0.8</v>
      </c>
      <c r="C93">
        <v>2.9</v>
      </c>
      <c r="D93">
        <v>5.8</v>
      </c>
      <c r="E93">
        <v>7.2</v>
      </c>
      <c r="F93">
        <v>10.9</v>
      </c>
      <c r="G93">
        <v>16.7</v>
      </c>
      <c r="H93">
        <v>16.2</v>
      </c>
      <c r="I93">
        <v>15.5</v>
      </c>
      <c r="J93">
        <v>11.6</v>
      </c>
      <c r="K93">
        <v>8.8</v>
      </c>
      <c r="L93">
        <v>5.5</v>
      </c>
      <c r="M93">
        <v>1.9</v>
      </c>
      <c r="N93" s="13">
        <f t="shared" si="3"/>
        <v>8.65</v>
      </c>
    </row>
    <row r="94" spans="1:14" ht="12.75">
      <c r="A94" s="17">
        <v>2003</v>
      </c>
      <c r="B94">
        <v>0.9</v>
      </c>
      <c r="C94">
        <v>-2</v>
      </c>
      <c r="D94">
        <v>5.4</v>
      </c>
      <c r="E94">
        <v>6.6</v>
      </c>
      <c r="F94">
        <v>13.2</v>
      </c>
      <c r="G94">
        <v>19.3</v>
      </c>
      <c r="H94">
        <v>18.4</v>
      </c>
      <c r="I94">
        <v>20.4</v>
      </c>
      <c r="J94">
        <v>12.4</v>
      </c>
      <c r="K94">
        <v>6.4</v>
      </c>
      <c r="L94">
        <v>4.7</v>
      </c>
      <c r="M94">
        <v>2</v>
      </c>
      <c r="N94" s="13">
        <f t="shared" si="3"/>
        <v>8.975000000000001</v>
      </c>
    </row>
    <row r="95" spans="1:14" ht="12.75">
      <c r="A95" s="17">
        <v>2004</v>
      </c>
      <c r="B95">
        <v>-0.1</v>
      </c>
      <c r="C95">
        <v>2.2</v>
      </c>
      <c r="D95">
        <v>3.2</v>
      </c>
      <c r="E95">
        <v>6.7</v>
      </c>
      <c r="F95">
        <v>9.8</v>
      </c>
      <c r="G95">
        <v>15.5</v>
      </c>
      <c r="H95">
        <v>16.6</v>
      </c>
      <c r="I95">
        <v>16.3</v>
      </c>
      <c r="J95">
        <v>13.4</v>
      </c>
      <c r="K95">
        <v>9.4</v>
      </c>
      <c r="L95">
        <v>5.1</v>
      </c>
      <c r="M95">
        <v>2.3</v>
      </c>
      <c r="N95" s="13">
        <f t="shared" si="3"/>
        <v>8.366666666666667</v>
      </c>
    </row>
    <row r="96" spans="1:14" ht="12.75">
      <c r="A96" s="17">
        <v>2005</v>
      </c>
      <c r="B96">
        <v>0.6</v>
      </c>
      <c r="C96">
        <v>-1.3</v>
      </c>
      <c r="D96">
        <v>3.4</v>
      </c>
      <c r="E96">
        <v>7.1</v>
      </c>
      <c r="F96">
        <v>12.5</v>
      </c>
      <c r="G96">
        <v>16.4</v>
      </c>
      <c r="H96">
        <v>17.4</v>
      </c>
      <c r="I96">
        <v>15</v>
      </c>
      <c r="J96">
        <v>13.1</v>
      </c>
      <c r="K96">
        <v>8.5</v>
      </c>
      <c r="L96">
        <v>3.7</v>
      </c>
      <c r="M96">
        <v>-0.7</v>
      </c>
      <c r="N96" s="13">
        <f t="shared" si="3"/>
        <v>7.974999999999999</v>
      </c>
    </row>
    <row r="97" spans="1:14" ht="12.75">
      <c r="A97" s="17">
        <v>2006</v>
      </c>
      <c r="B97">
        <v>-1</v>
      </c>
      <c r="C97">
        <v>0.1</v>
      </c>
      <c r="D97">
        <v>2</v>
      </c>
      <c r="E97">
        <v>7.8</v>
      </c>
      <c r="F97">
        <v>11.9</v>
      </c>
      <c r="G97">
        <v>16.2</v>
      </c>
      <c r="H97">
        <v>19.9</v>
      </c>
      <c r="I97">
        <v>14.6</v>
      </c>
      <c r="J97">
        <v>14.5</v>
      </c>
      <c r="K97">
        <v>10.8</v>
      </c>
      <c r="L97">
        <v>6.4</v>
      </c>
      <c r="M97">
        <v>3</v>
      </c>
      <c r="N97" s="13">
        <f>AVERAGE(B97:M97)</f>
        <v>8.85</v>
      </c>
    </row>
    <row r="98" spans="1:14" ht="12.75">
      <c r="A98" s="17">
        <v>2007</v>
      </c>
      <c r="B98">
        <v>3.9</v>
      </c>
      <c r="C98">
        <v>3.8</v>
      </c>
      <c r="D98">
        <v>5.5</v>
      </c>
      <c r="E98">
        <v>11</v>
      </c>
      <c r="F98">
        <v>12.9</v>
      </c>
      <c r="G98">
        <v>14.9</v>
      </c>
      <c r="H98">
        <v>17.4</v>
      </c>
      <c r="I98">
        <v>15.7</v>
      </c>
      <c r="J98">
        <v>12</v>
      </c>
      <c r="K98">
        <v>8.7</v>
      </c>
      <c r="L98">
        <v>3.9</v>
      </c>
      <c r="M98">
        <v>1.7</v>
      </c>
      <c r="N98" s="13">
        <f>AVERAGE(B98:M98)</f>
        <v>9.283333333333335</v>
      </c>
    </row>
    <row r="99" spans="1:14" ht="12.75">
      <c r="A99" s="17">
        <v>2008</v>
      </c>
      <c r="B99">
        <v>2.5</v>
      </c>
      <c r="C99">
        <v>2.4</v>
      </c>
      <c r="D99">
        <v>4.7</v>
      </c>
      <c r="E99">
        <v>6.7</v>
      </c>
      <c r="F99">
        <v>11.5</v>
      </c>
      <c r="G99">
        <v>15.3</v>
      </c>
      <c r="H99">
        <v>16.8</v>
      </c>
      <c r="I99">
        <v>16.7</v>
      </c>
      <c r="J99">
        <v>11.7</v>
      </c>
      <c r="K99">
        <v>9.4</v>
      </c>
      <c r="L99">
        <v>4.1</v>
      </c>
      <c r="M99">
        <v>0.9</v>
      </c>
      <c r="N99" s="13">
        <f>AVERAGE(B99:M99)</f>
        <v>8.558333333333335</v>
      </c>
    </row>
    <row r="100" spans="1:14" ht="12.75">
      <c r="A100" s="17">
        <v>2009</v>
      </c>
      <c r="B100">
        <v>-0.3</v>
      </c>
      <c r="C100">
        <v>0.6</v>
      </c>
      <c r="D100">
        <v>4.1</v>
      </c>
      <c r="E100">
        <v>7.6</v>
      </c>
      <c r="F100">
        <v>13.8</v>
      </c>
      <c r="G100">
        <v>15.4</v>
      </c>
      <c r="H100">
        <v>17.1</v>
      </c>
      <c r="I100">
        <v>18.2</v>
      </c>
      <c r="J100">
        <v>13.9</v>
      </c>
      <c r="K100">
        <v>8.7</v>
      </c>
      <c r="L100">
        <v>5</v>
      </c>
      <c r="M100">
        <v>-0.2</v>
      </c>
      <c r="N100" s="13">
        <f>AVERAGE(B100:M100)</f>
        <v>8.658333333333333</v>
      </c>
    </row>
    <row r="101" spans="1:14" ht="12.75">
      <c r="A101" s="17"/>
      <c r="N101" s="13"/>
    </row>
    <row r="102" spans="1:14" ht="12.75">
      <c r="A102" s="17" t="s">
        <v>3</v>
      </c>
      <c r="B102" s="16" t="s">
        <v>464</v>
      </c>
      <c r="C102" s="16" t="s">
        <v>465</v>
      </c>
      <c r="D102" t="s">
        <v>466</v>
      </c>
      <c r="E102" t="s">
        <v>467</v>
      </c>
      <c r="F102" s="16" t="s">
        <v>468</v>
      </c>
      <c r="G102" s="16" t="s">
        <v>469</v>
      </c>
      <c r="H102" s="16" t="s">
        <v>470</v>
      </c>
      <c r="I102" s="16" t="s">
        <v>471</v>
      </c>
      <c r="J102" s="16" t="s">
        <v>472</v>
      </c>
      <c r="K102" s="16" t="s">
        <v>473</v>
      </c>
      <c r="L102" s="16" t="s">
        <v>474</v>
      </c>
      <c r="M102" s="16" t="s">
        <v>475</v>
      </c>
      <c r="N102" s="13" t="s">
        <v>16</v>
      </c>
    </row>
    <row r="103" spans="1:14" ht="12.75">
      <c r="A103" s="17">
        <v>2010</v>
      </c>
      <c r="B103">
        <v>-1.9</v>
      </c>
      <c r="C103">
        <v>0.1</v>
      </c>
      <c r="D103">
        <v>2.9</v>
      </c>
      <c r="E103">
        <v>7.8</v>
      </c>
      <c r="F103">
        <v>10.3</v>
      </c>
      <c r="G103">
        <v>15.1</v>
      </c>
      <c r="H103">
        <v>18.9</v>
      </c>
      <c r="I103">
        <v>15.7</v>
      </c>
      <c r="J103">
        <v>12.2</v>
      </c>
      <c r="K103">
        <v>7.3</v>
      </c>
      <c r="L103">
        <v>4</v>
      </c>
      <c r="M103">
        <v>-1.1</v>
      </c>
      <c r="N103" s="13">
        <f aca="true" t="shared" si="4" ref="N103:N108">AVERAGE(B103:M103)</f>
        <v>7.608333333333334</v>
      </c>
    </row>
    <row r="104" spans="1:14" ht="12.75">
      <c r="A104" s="17">
        <v>2011</v>
      </c>
      <c r="B104">
        <v>0.8</v>
      </c>
      <c r="C104">
        <v>3.2</v>
      </c>
      <c r="D104">
        <v>4.3</v>
      </c>
      <c r="E104">
        <v>10.5</v>
      </c>
      <c r="F104">
        <v>13</v>
      </c>
      <c r="G104">
        <v>14.8</v>
      </c>
      <c r="H104">
        <v>15.3</v>
      </c>
      <c r="I104">
        <v>17.9</v>
      </c>
      <c r="J104">
        <v>15.4</v>
      </c>
      <c r="K104">
        <v>9</v>
      </c>
      <c r="L104">
        <v>5.7</v>
      </c>
      <c r="M104">
        <v>2.8</v>
      </c>
      <c r="N104" s="13">
        <f t="shared" si="4"/>
        <v>9.391666666666667</v>
      </c>
    </row>
    <row r="105" spans="1:14" ht="12.75">
      <c r="A105" s="17">
        <v>2012</v>
      </c>
      <c r="B105">
        <v>2.5</v>
      </c>
      <c r="C105">
        <v>-0.4</v>
      </c>
      <c r="D105">
        <v>7.8</v>
      </c>
      <c r="E105">
        <v>6.6</v>
      </c>
      <c r="F105">
        <v>11.6</v>
      </c>
      <c r="G105">
        <v>16.3</v>
      </c>
      <c r="H105">
        <v>17.6</v>
      </c>
      <c r="I105">
        <v>18.5</v>
      </c>
      <c r="J105">
        <v>13.4</v>
      </c>
      <c r="K105">
        <v>9.3</v>
      </c>
      <c r="L105">
        <v>5.3</v>
      </c>
      <c r="M105">
        <v>1.3</v>
      </c>
      <c r="N105" s="13">
        <f t="shared" si="4"/>
        <v>9.15</v>
      </c>
    </row>
    <row r="106" spans="1:14" ht="12.75">
      <c r="A106" s="17">
        <v>2013</v>
      </c>
      <c r="B106">
        <v>2.3</v>
      </c>
      <c r="C106">
        <v>-0.4</v>
      </c>
      <c r="D106">
        <v>2.4</v>
      </c>
      <c r="E106">
        <v>7.4</v>
      </c>
      <c r="F106">
        <v>9.5</v>
      </c>
      <c r="G106">
        <v>14.9</v>
      </c>
      <c r="H106">
        <v>18.4</v>
      </c>
      <c r="I106">
        <v>17.1</v>
      </c>
      <c r="J106">
        <v>13.4</v>
      </c>
      <c r="K106">
        <v>9.3</v>
      </c>
      <c r="L106">
        <v>4.7</v>
      </c>
      <c r="M106">
        <v>3</v>
      </c>
      <c r="N106" s="13">
        <f t="shared" si="4"/>
        <v>8.5</v>
      </c>
    </row>
    <row r="107" spans="1:14" ht="12.75">
      <c r="A107" s="17">
        <v>2014</v>
      </c>
      <c r="B107">
        <v>1.9</v>
      </c>
      <c r="C107">
        <v>2.1</v>
      </c>
      <c r="D107">
        <v>5.8</v>
      </c>
      <c r="E107">
        <v>9.1</v>
      </c>
      <c r="F107">
        <v>11.1</v>
      </c>
      <c r="G107">
        <v>15.5</v>
      </c>
      <c r="H107">
        <v>16</v>
      </c>
      <c r="I107">
        <v>14.9</v>
      </c>
      <c r="J107">
        <v>13.6</v>
      </c>
      <c r="K107">
        <v>10.5</v>
      </c>
      <c r="L107">
        <v>7</v>
      </c>
      <c r="M107">
        <v>3.7</v>
      </c>
      <c r="N107" s="13">
        <f t="shared" si="4"/>
        <v>9.266666666666667</v>
      </c>
    </row>
    <row r="108" spans="1:14" ht="12.75">
      <c r="A108" s="17">
        <v>2015</v>
      </c>
      <c r="B108">
        <v>2.5</v>
      </c>
      <c r="C108">
        <v>1.3</v>
      </c>
      <c r="D108">
        <v>4.7</v>
      </c>
      <c r="E108">
        <v>8.7</v>
      </c>
      <c r="F108">
        <v>12.5</v>
      </c>
      <c r="G108">
        <v>16.3</v>
      </c>
      <c r="H108">
        <v>20.8</v>
      </c>
      <c r="I108">
        <v>17.5</v>
      </c>
      <c r="J108">
        <v>12.2</v>
      </c>
      <c r="K108">
        <v>8.7</v>
      </c>
      <c r="L108">
        <v>8</v>
      </c>
      <c r="M108">
        <v>5.2</v>
      </c>
      <c r="N108" s="13">
        <f t="shared" si="4"/>
        <v>9.866666666666667</v>
      </c>
    </row>
    <row r="109" spans="1:14" ht="12.75">
      <c r="A109" s="17">
        <v>2016</v>
      </c>
      <c r="B109">
        <v>1.6</v>
      </c>
      <c r="C109">
        <v>3</v>
      </c>
      <c r="D109">
        <v>4.1</v>
      </c>
      <c r="E109">
        <v>8.1</v>
      </c>
      <c r="F109">
        <v>10.7</v>
      </c>
      <c r="G109">
        <v>14.4</v>
      </c>
      <c r="H109">
        <v>18.2</v>
      </c>
      <c r="I109">
        <v>17.1</v>
      </c>
      <c r="J109">
        <v>14.8</v>
      </c>
      <c r="K109">
        <v>8.1</v>
      </c>
      <c r="L109">
        <v>4.4</v>
      </c>
      <c r="M109">
        <v>4.2</v>
      </c>
      <c r="N109" s="13">
        <f aca="true" t="shared" si="5" ref="N109:N114">AVERAGE(B109:M109)</f>
        <v>9.058333333333332</v>
      </c>
    </row>
    <row r="110" spans="1:14" ht="12.75">
      <c r="A110" s="17">
        <v>2017</v>
      </c>
      <c r="B110">
        <v>-0.5</v>
      </c>
      <c r="C110">
        <v>3.2</v>
      </c>
      <c r="D110">
        <v>7.3</v>
      </c>
      <c r="E110">
        <v>8.8</v>
      </c>
      <c r="F110">
        <v>12.3</v>
      </c>
      <c r="G110">
        <v>17.6</v>
      </c>
      <c r="H110">
        <v>18.1</v>
      </c>
      <c r="I110">
        <v>18.4</v>
      </c>
      <c r="J110">
        <v>12</v>
      </c>
      <c r="K110">
        <v>10.9</v>
      </c>
      <c r="L110">
        <v>4.4</v>
      </c>
      <c r="M110">
        <v>0.6</v>
      </c>
      <c r="N110" s="13">
        <f t="shared" si="5"/>
        <v>9.425000000000002</v>
      </c>
    </row>
    <row r="111" spans="1:14" ht="12.75">
      <c r="A111" s="17">
        <v>2018</v>
      </c>
      <c r="B111">
        <v>3.3</v>
      </c>
      <c r="C111">
        <v>-0.9</v>
      </c>
      <c r="D111">
        <v>2.8</v>
      </c>
      <c r="E111">
        <v>9.9</v>
      </c>
      <c r="F111">
        <v>12.4</v>
      </c>
      <c r="G111">
        <v>16.4</v>
      </c>
      <c r="H111">
        <v>18.8</v>
      </c>
      <c r="I111">
        <v>18.4</v>
      </c>
      <c r="J111">
        <v>14.8</v>
      </c>
      <c r="K111">
        <v>10.8</v>
      </c>
      <c r="L111">
        <v>5.6</v>
      </c>
      <c r="M111">
        <v>4</v>
      </c>
      <c r="N111" s="13">
        <f t="shared" si="5"/>
        <v>9.691666666666665</v>
      </c>
    </row>
    <row r="112" spans="1:14" ht="12.75">
      <c r="A112" s="17">
        <v>2019</v>
      </c>
      <c r="B112">
        <v>1.7</v>
      </c>
      <c r="C112">
        <v>4.8</v>
      </c>
      <c r="D112">
        <v>6.5</v>
      </c>
      <c r="E112">
        <v>7.7</v>
      </c>
      <c r="F112">
        <v>10</v>
      </c>
      <c r="G112">
        <v>17.7</v>
      </c>
      <c r="H112">
        <v>19</v>
      </c>
      <c r="I112">
        <v>17.8</v>
      </c>
      <c r="J112">
        <v>13.8</v>
      </c>
      <c r="K112">
        <v>10.5</v>
      </c>
      <c r="L112">
        <v>4.6</v>
      </c>
      <c r="M112">
        <v>3.7</v>
      </c>
      <c r="N112" s="13">
        <f t="shared" si="5"/>
        <v>9.816666666666666</v>
      </c>
    </row>
    <row r="113" spans="1:14" ht="12.75">
      <c r="A113" s="17">
        <v>2020</v>
      </c>
      <c r="B113">
        <v>3.4</v>
      </c>
      <c r="C113">
        <v>5.1</v>
      </c>
      <c r="D113">
        <v>4.7</v>
      </c>
      <c r="E113">
        <v>9.4</v>
      </c>
      <c r="F113">
        <v>12.9</v>
      </c>
      <c r="G113">
        <v>14.6</v>
      </c>
      <c r="H113">
        <v>17.7</v>
      </c>
      <c r="I113">
        <v>18.2</v>
      </c>
      <c r="J113">
        <v>14.2</v>
      </c>
      <c r="K113">
        <v>8.4</v>
      </c>
      <c r="L113">
        <v>6.5</v>
      </c>
      <c r="M113">
        <v>1.8</v>
      </c>
      <c r="N113" s="13">
        <f t="shared" si="5"/>
        <v>9.741666666666667</v>
      </c>
    </row>
    <row r="114" spans="1:14" ht="12.75">
      <c r="A114" s="17">
        <v>2021</v>
      </c>
      <c r="B114">
        <v>0.4</v>
      </c>
      <c r="C114">
        <v>3.5</v>
      </c>
      <c r="D114">
        <v>4.8</v>
      </c>
      <c r="E114">
        <v>6.5</v>
      </c>
      <c r="F114">
        <v>10.2</v>
      </c>
      <c r="G114">
        <v>16.9</v>
      </c>
      <c r="H114">
        <v>17.3</v>
      </c>
      <c r="I114">
        <v>16.8</v>
      </c>
      <c r="J114">
        <v>14.5</v>
      </c>
      <c r="K114">
        <v>8.8</v>
      </c>
      <c r="L114">
        <v>5.4</v>
      </c>
      <c r="M114">
        <v>3.5</v>
      </c>
      <c r="N114" s="13">
        <f t="shared" si="5"/>
        <v>9.049999999999999</v>
      </c>
    </row>
    <row r="115" spans="1:15" ht="12.75">
      <c r="A115" s="17">
        <v>2022</v>
      </c>
      <c r="B115">
        <v>4.4</v>
      </c>
      <c r="C115">
        <v>4.5</v>
      </c>
      <c r="D115">
        <v>4.1</v>
      </c>
      <c r="E115">
        <v>7.9</v>
      </c>
      <c r="F115">
        <v>14</v>
      </c>
      <c r="G115">
        <v>17.9</v>
      </c>
      <c r="H115">
        <v>20.4</v>
      </c>
      <c r="I115">
        <v>18.8</v>
      </c>
      <c r="J115">
        <v>13.2</v>
      </c>
      <c r="K115">
        <v>12.8</v>
      </c>
      <c r="L115">
        <v>6.2</v>
      </c>
      <c r="M115">
        <v>2.2</v>
      </c>
      <c r="N115" s="13">
        <f>AVERAGE(B115:M115)</f>
        <v>10.533333333333333</v>
      </c>
      <c r="O115" t="s">
        <v>386</v>
      </c>
    </row>
    <row r="116" spans="1:14" ht="12.75">
      <c r="A116" s="17">
        <v>2023</v>
      </c>
      <c r="B116">
        <v>2.2</v>
      </c>
      <c r="C116">
        <v>3.6</v>
      </c>
      <c r="D116">
        <v>6</v>
      </c>
      <c r="E116">
        <v>8</v>
      </c>
      <c r="F116">
        <v>11.8</v>
      </c>
      <c r="G116">
        <v>16.5</v>
      </c>
      <c r="H116">
        <v>18.3</v>
      </c>
      <c r="I116">
        <v>18.5</v>
      </c>
      <c r="J116">
        <v>15.1</v>
      </c>
      <c r="K116">
        <v>11.8</v>
      </c>
      <c r="L116">
        <v>5.3</v>
      </c>
      <c r="M116">
        <v>4.4</v>
      </c>
      <c r="N116" s="13">
        <f>AVERAGE(B116:M116)</f>
        <v>10.125</v>
      </c>
    </row>
    <row r="117" spans="1:14" ht="12.75">
      <c r="A117" s="17">
        <v>2024</v>
      </c>
      <c r="B117">
        <v>3.2</v>
      </c>
      <c r="C117">
        <v>5.7</v>
      </c>
      <c r="D117">
        <v>5.5</v>
      </c>
      <c r="N117" s="13">
        <f>AVERAGE(B117:M117)</f>
        <v>4.8</v>
      </c>
    </row>
    <row r="118" spans="1:14" ht="12.75">
      <c r="A118" s="2" t="s">
        <v>17</v>
      </c>
      <c r="B118" s="14">
        <f>AVERAGE(B7:B117)</f>
        <v>0.15047619047619049</v>
      </c>
      <c r="C118" s="14">
        <f>AVERAGE(C7:C117)</f>
        <v>0.7904761904761903</v>
      </c>
      <c r="D118" s="14">
        <f>AVERAGE(D7:D117)</f>
        <v>3.340000000000001</v>
      </c>
      <c r="E118" s="14">
        <f aca="true" t="shared" si="6" ref="D118:M118">AVERAGE(E7:E116)</f>
        <v>6.591346153846155</v>
      </c>
      <c r="F118" s="14">
        <f t="shared" si="6"/>
        <v>10.706730769230766</v>
      </c>
      <c r="G118" s="14">
        <f t="shared" si="6"/>
        <v>14.47884615384616</v>
      </c>
      <c r="H118" s="14">
        <f t="shared" si="6"/>
        <v>16.834615384615383</v>
      </c>
      <c r="I118" s="14">
        <f t="shared" si="6"/>
        <v>16.074038461538468</v>
      </c>
      <c r="J118" s="14">
        <f t="shared" si="6"/>
        <v>12.509615384615389</v>
      </c>
      <c r="K118" s="14">
        <f t="shared" si="6"/>
        <v>8.307692307692303</v>
      </c>
      <c r="L118" s="14">
        <f t="shared" si="6"/>
        <v>3.8826923076923068</v>
      </c>
      <c r="M118" s="14">
        <f t="shared" si="6"/>
        <v>1.0375</v>
      </c>
      <c r="N118" s="14">
        <f>AVERAGE(N7:N117)</f>
        <v>7.854523809523807</v>
      </c>
    </row>
    <row r="119" spans="1:14" ht="12.75">
      <c r="A119" s="2" t="s">
        <v>418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2" t="s">
        <v>18</v>
      </c>
      <c r="B120" s="14">
        <v>4.4</v>
      </c>
      <c r="C120" s="14">
        <v>5.1</v>
      </c>
      <c r="D120" s="14">
        <v>7.8</v>
      </c>
      <c r="E120" s="14">
        <v>11</v>
      </c>
      <c r="F120" s="14">
        <v>14.4</v>
      </c>
      <c r="G120" s="14">
        <v>19.3</v>
      </c>
      <c r="H120" s="14">
        <v>20.8</v>
      </c>
      <c r="I120" s="14">
        <v>20.4</v>
      </c>
      <c r="J120" s="14">
        <v>15.4</v>
      </c>
      <c r="K120" s="14">
        <v>12.8</v>
      </c>
      <c r="L120" s="14">
        <v>8</v>
      </c>
      <c r="M120" s="14">
        <v>5.2</v>
      </c>
      <c r="N120" s="14">
        <v>10.5</v>
      </c>
    </row>
    <row r="121" spans="1:14" ht="12.75">
      <c r="A121" t="s">
        <v>19</v>
      </c>
      <c r="B121">
        <v>2022</v>
      </c>
      <c r="C121">
        <v>2020</v>
      </c>
      <c r="D121">
        <v>2012</v>
      </c>
      <c r="E121">
        <v>2007</v>
      </c>
      <c r="F121">
        <v>1922</v>
      </c>
      <c r="G121">
        <v>2003</v>
      </c>
      <c r="H121">
        <v>2015</v>
      </c>
      <c r="I121">
        <v>2003</v>
      </c>
      <c r="J121">
        <v>2011</v>
      </c>
      <c r="K121">
        <v>2022</v>
      </c>
      <c r="L121">
        <v>2015</v>
      </c>
      <c r="M121">
        <v>2015</v>
      </c>
      <c r="N121">
        <v>2022</v>
      </c>
    </row>
    <row r="122" spans="1:14" ht="12.75">
      <c r="A122" s="2" t="s">
        <v>20</v>
      </c>
      <c r="B122" s="14">
        <v>-4.8</v>
      </c>
      <c r="C122" s="14">
        <v>-6.9</v>
      </c>
      <c r="D122" s="14">
        <v>-1.1</v>
      </c>
      <c r="E122" s="14">
        <v>3.9</v>
      </c>
      <c r="F122" s="14">
        <v>6.2</v>
      </c>
      <c r="G122" s="14">
        <v>11.5</v>
      </c>
      <c r="H122" s="14">
        <v>14.1</v>
      </c>
      <c r="I122" s="14">
        <v>12.9</v>
      </c>
      <c r="J122" s="14">
        <v>8.3</v>
      </c>
      <c r="K122" s="14">
        <v>3.6</v>
      </c>
      <c r="L122" s="14">
        <v>0.2</v>
      </c>
      <c r="M122" s="14">
        <v>-3.1</v>
      </c>
      <c r="N122" s="14">
        <v>6.2</v>
      </c>
    </row>
    <row r="123" spans="1:14" ht="12.75">
      <c r="A123" t="s">
        <v>21</v>
      </c>
      <c r="B123">
        <v>1945</v>
      </c>
      <c r="C123">
        <v>1956</v>
      </c>
      <c r="D123">
        <v>1971</v>
      </c>
      <c r="E123" t="s">
        <v>22</v>
      </c>
      <c r="F123">
        <v>1984</v>
      </c>
      <c r="G123">
        <v>1933</v>
      </c>
      <c r="H123">
        <v>1932</v>
      </c>
      <c r="I123">
        <v>1976</v>
      </c>
      <c r="J123">
        <v>1972</v>
      </c>
      <c r="K123">
        <v>1974</v>
      </c>
      <c r="L123">
        <v>1920</v>
      </c>
      <c r="M123">
        <v>1940</v>
      </c>
      <c r="N123">
        <v>1956</v>
      </c>
    </row>
    <row r="124" spans="1:2" ht="12.75">
      <c r="A124" t="s">
        <v>382</v>
      </c>
      <c r="B124" t="s">
        <v>404</v>
      </c>
    </row>
    <row r="126" spans="2:3" ht="12.75">
      <c r="B126" s="1" t="s">
        <v>23</v>
      </c>
      <c r="C126" s="1"/>
    </row>
    <row r="127" spans="1:14" ht="12.75">
      <c r="A127" s="2" t="s">
        <v>3</v>
      </c>
      <c r="B127" s="2" t="s">
        <v>4</v>
      </c>
      <c r="C127" s="2" t="s">
        <v>5</v>
      </c>
      <c r="D127" s="2" t="s">
        <v>6</v>
      </c>
      <c r="E127" s="2" t="s">
        <v>7</v>
      </c>
      <c r="F127" s="2" t="s">
        <v>8</v>
      </c>
      <c r="G127" s="2" t="s">
        <v>9</v>
      </c>
      <c r="H127" s="2" t="s">
        <v>10</v>
      </c>
      <c r="I127" s="2" t="s">
        <v>11</v>
      </c>
      <c r="J127" s="2" t="s">
        <v>12</v>
      </c>
      <c r="K127" s="2" t="s">
        <v>13</v>
      </c>
      <c r="L127" s="2" t="s">
        <v>14</v>
      </c>
      <c r="M127" s="2" t="s">
        <v>15</v>
      </c>
      <c r="N127" s="9" t="s">
        <v>24</v>
      </c>
    </row>
    <row r="128" spans="1:14" ht="12.75">
      <c r="A128" s="2">
        <v>1920</v>
      </c>
      <c r="B128">
        <v>8</v>
      </c>
      <c r="C128">
        <v>10.1</v>
      </c>
      <c r="D128">
        <v>15.2</v>
      </c>
      <c r="E128">
        <v>15.5</v>
      </c>
      <c r="F128">
        <v>22.2</v>
      </c>
      <c r="G128">
        <v>23.8</v>
      </c>
      <c r="H128">
        <v>24.3</v>
      </c>
      <c r="I128">
        <v>23</v>
      </c>
      <c r="J128">
        <v>22</v>
      </c>
      <c r="K128">
        <v>14</v>
      </c>
      <c r="L128">
        <v>9.5</v>
      </c>
      <c r="M128">
        <v>10.5</v>
      </c>
      <c r="N128" s="3" t="s">
        <v>25</v>
      </c>
    </row>
    <row r="129" spans="1:14" ht="12.75">
      <c r="A129" s="2">
        <v>1921</v>
      </c>
      <c r="B129">
        <v>12.8</v>
      </c>
      <c r="C129">
        <v>9.5</v>
      </c>
      <c r="D129">
        <v>14.5</v>
      </c>
      <c r="E129">
        <v>17.2</v>
      </c>
      <c r="F129">
        <v>20.2</v>
      </c>
      <c r="G129">
        <v>23.2</v>
      </c>
      <c r="H129">
        <v>26.5</v>
      </c>
      <c r="I129">
        <v>27</v>
      </c>
      <c r="J129">
        <v>20.3</v>
      </c>
      <c r="K129">
        <v>19.5</v>
      </c>
      <c r="L129">
        <v>14.5</v>
      </c>
      <c r="M129">
        <v>13.5</v>
      </c>
      <c r="N129" s="3" t="s">
        <v>26</v>
      </c>
    </row>
    <row r="130" spans="1:14" ht="12.75">
      <c r="A130" s="2">
        <v>1922</v>
      </c>
      <c r="B130">
        <v>12.8</v>
      </c>
      <c r="C130">
        <v>11</v>
      </c>
      <c r="D130">
        <v>15</v>
      </c>
      <c r="E130">
        <v>15</v>
      </c>
      <c r="F130">
        <v>26</v>
      </c>
      <c r="G130">
        <v>22.3</v>
      </c>
      <c r="H130">
        <v>26</v>
      </c>
      <c r="I130">
        <v>26.2</v>
      </c>
      <c r="J130">
        <v>23.8</v>
      </c>
      <c r="K130">
        <v>17</v>
      </c>
      <c r="L130">
        <v>10</v>
      </c>
      <c r="M130">
        <v>9</v>
      </c>
      <c r="N130" s="3" t="s">
        <v>27</v>
      </c>
    </row>
    <row r="131" spans="1:14" ht="12.75">
      <c r="A131" s="2">
        <v>1923</v>
      </c>
      <c r="B131">
        <v>8</v>
      </c>
      <c r="C131">
        <v>15.3</v>
      </c>
      <c r="D131">
        <v>12.3</v>
      </c>
      <c r="E131">
        <v>15</v>
      </c>
      <c r="F131">
        <v>20.8</v>
      </c>
      <c r="G131">
        <v>21.4</v>
      </c>
      <c r="H131">
        <v>26.6</v>
      </c>
      <c r="I131">
        <v>28</v>
      </c>
      <c r="J131">
        <v>21</v>
      </c>
      <c r="K131">
        <v>20</v>
      </c>
      <c r="L131">
        <v>15</v>
      </c>
      <c r="M131">
        <v>10</v>
      </c>
      <c r="N131" s="3" t="s">
        <v>28</v>
      </c>
    </row>
    <row r="132" spans="1:14" ht="12.75">
      <c r="A132" s="2">
        <v>1924</v>
      </c>
      <c r="B132">
        <v>7</v>
      </c>
      <c r="C132">
        <v>10</v>
      </c>
      <c r="D132">
        <v>12.2</v>
      </c>
      <c r="E132">
        <v>19.1</v>
      </c>
      <c r="F132">
        <v>19.8</v>
      </c>
      <c r="G132">
        <v>21.3</v>
      </c>
      <c r="H132">
        <v>26.2</v>
      </c>
      <c r="I132">
        <v>22.3</v>
      </c>
      <c r="J132">
        <v>19.2</v>
      </c>
      <c r="K132">
        <v>13</v>
      </c>
      <c r="L132">
        <v>15.3</v>
      </c>
      <c r="M132">
        <v>8.9</v>
      </c>
      <c r="N132" s="3" t="s">
        <v>29</v>
      </c>
    </row>
    <row r="133" spans="1:14" ht="12.75">
      <c r="A133" s="2">
        <v>1925</v>
      </c>
      <c r="B133">
        <v>10.2</v>
      </c>
      <c r="C133">
        <v>7</v>
      </c>
      <c r="D133">
        <v>10.1</v>
      </c>
      <c r="E133">
        <v>13.4</v>
      </c>
      <c r="F133">
        <v>19.8</v>
      </c>
      <c r="G133">
        <v>23.2</v>
      </c>
      <c r="H133">
        <v>24</v>
      </c>
      <c r="I133">
        <v>24.6</v>
      </c>
      <c r="J133">
        <v>21.2</v>
      </c>
      <c r="K133">
        <v>17.9</v>
      </c>
      <c r="L133">
        <v>12</v>
      </c>
      <c r="M133">
        <v>8</v>
      </c>
      <c r="N133" s="3" t="s">
        <v>30</v>
      </c>
    </row>
    <row r="134" spans="1:14" ht="12.75">
      <c r="A134" s="2">
        <v>1926</v>
      </c>
      <c r="B134">
        <v>7</v>
      </c>
      <c r="C134">
        <v>10.2</v>
      </c>
      <c r="D134">
        <v>13.4</v>
      </c>
      <c r="E134">
        <v>15</v>
      </c>
      <c r="F134">
        <v>22</v>
      </c>
      <c r="G134">
        <v>22.5</v>
      </c>
      <c r="H134">
        <v>23</v>
      </c>
      <c r="I134">
        <v>24.5</v>
      </c>
      <c r="J134">
        <v>21.6</v>
      </c>
      <c r="K134">
        <v>15.4</v>
      </c>
      <c r="L134">
        <v>13</v>
      </c>
      <c r="M134">
        <v>12.8</v>
      </c>
      <c r="N134" s="3" t="s">
        <v>31</v>
      </c>
    </row>
    <row r="135" spans="1:14" ht="12.75">
      <c r="A135" s="2">
        <v>1927</v>
      </c>
      <c r="B135">
        <v>11.9</v>
      </c>
      <c r="C135">
        <v>10</v>
      </c>
      <c r="D135">
        <v>10</v>
      </c>
      <c r="E135">
        <v>17</v>
      </c>
      <c r="F135">
        <v>21.6</v>
      </c>
      <c r="G135">
        <v>22.6</v>
      </c>
      <c r="H135">
        <v>24.2</v>
      </c>
      <c r="I135">
        <v>24.1</v>
      </c>
      <c r="J135">
        <v>22.4</v>
      </c>
      <c r="K135">
        <v>19.3</v>
      </c>
      <c r="L135">
        <v>16.1</v>
      </c>
      <c r="M135">
        <v>7</v>
      </c>
      <c r="N135" s="3" t="s">
        <v>32</v>
      </c>
    </row>
    <row r="136" spans="1:14" ht="12.75">
      <c r="A136" s="2">
        <v>1928</v>
      </c>
      <c r="B136">
        <v>8.3</v>
      </c>
      <c r="C136">
        <v>14.2</v>
      </c>
      <c r="D136">
        <v>10</v>
      </c>
      <c r="E136">
        <v>14.8</v>
      </c>
      <c r="F136">
        <v>20.5</v>
      </c>
      <c r="G136">
        <v>22</v>
      </c>
      <c r="H136">
        <v>27.1</v>
      </c>
      <c r="I136">
        <v>25.6</v>
      </c>
      <c r="J136">
        <v>20.8</v>
      </c>
      <c r="K136">
        <v>16.3</v>
      </c>
      <c r="L136">
        <v>13.2</v>
      </c>
      <c r="M136">
        <v>8.6</v>
      </c>
      <c r="N136" s="3" t="s">
        <v>33</v>
      </c>
    </row>
    <row r="137" spans="1:14" ht="12.75">
      <c r="A137" s="2">
        <v>1929</v>
      </c>
      <c r="B137">
        <v>5</v>
      </c>
      <c r="C137">
        <v>7.5</v>
      </c>
      <c r="D137">
        <v>17.3</v>
      </c>
      <c r="E137">
        <v>16.9</v>
      </c>
      <c r="F137">
        <v>22</v>
      </c>
      <c r="G137">
        <v>22.1</v>
      </c>
      <c r="H137">
        <v>26.5</v>
      </c>
      <c r="I137">
        <v>21.4</v>
      </c>
      <c r="J137">
        <v>23</v>
      </c>
      <c r="K137">
        <v>14</v>
      </c>
      <c r="L137">
        <v>9.4</v>
      </c>
      <c r="M137">
        <v>14.6</v>
      </c>
      <c r="N137" s="3" t="s">
        <v>34</v>
      </c>
    </row>
    <row r="138" spans="1:14" ht="12.75">
      <c r="A138" s="2">
        <v>1930</v>
      </c>
      <c r="B138">
        <v>10.1</v>
      </c>
      <c r="C138">
        <v>7.5</v>
      </c>
      <c r="D138">
        <v>13</v>
      </c>
      <c r="E138">
        <v>12.6</v>
      </c>
      <c r="F138">
        <v>22</v>
      </c>
      <c r="G138">
        <v>22.6</v>
      </c>
      <c r="H138">
        <v>22.8</v>
      </c>
      <c r="I138">
        <v>24.2</v>
      </c>
      <c r="J138">
        <v>22</v>
      </c>
      <c r="K138">
        <v>15.7</v>
      </c>
      <c r="L138">
        <v>12.2</v>
      </c>
      <c r="M138">
        <v>10</v>
      </c>
      <c r="N138" s="3" t="s">
        <v>35</v>
      </c>
    </row>
    <row r="139" spans="1:14" ht="12.75">
      <c r="A139" s="2">
        <v>1931</v>
      </c>
      <c r="B139">
        <v>10</v>
      </c>
      <c r="C139">
        <v>9.2</v>
      </c>
      <c r="D139">
        <v>11.2</v>
      </c>
      <c r="E139">
        <v>13.7</v>
      </c>
      <c r="F139">
        <v>22</v>
      </c>
      <c r="G139">
        <v>25</v>
      </c>
      <c r="H139">
        <v>23</v>
      </c>
      <c r="I139">
        <v>21.9</v>
      </c>
      <c r="J139">
        <v>15.3</v>
      </c>
      <c r="K139">
        <v>14.5</v>
      </c>
      <c r="L139">
        <v>8.5</v>
      </c>
      <c r="M139">
        <v>14</v>
      </c>
      <c r="N139" s="3" t="s">
        <v>36</v>
      </c>
    </row>
    <row r="140" spans="1:14" ht="12.75">
      <c r="A140" s="2">
        <v>1932</v>
      </c>
      <c r="B140">
        <v>13.2</v>
      </c>
      <c r="C140">
        <v>9</v>
      </c>
      <c r="D140">
        <v>10</v>
      </c>
      <c r="E140">
        <v>10.8</v>
      </c>
      <c r="F140">
        <v>17.9</v>
      </c>
      <c r="G140">
        <v>18</v>
      </c>
      <c r="H140">
        <v>19.4</v>
      </c>
      <c r="I140">
        <v>25.2</v>
      </c>
      <c r="J140">
        <v>18.5</v>
      </c>
      <c r="K140">
        <v>14.4</v>
      </c>
      <c r="L140">
        <v>12</v>
      </c>
      <c r="M140">
        <v>8.6</v>
      </c>
      <c r="N140" s="3" t="s">
        <v>37</v>
      </c>
    </row>
    <row r="141" spans="1:14" ht="12.75">
      <c r="A141" s="2">
        <v>1933</v>
      </c>
      <c r="B141">
        <v>5</v>
      </c>
      <c r="C141">
        <v>11.8</v>
      </c>
      <c r="D141">
        <v>9.7</v>
      </c>
      <c r="E141">
        <v>13.8</v>
      </c>
      <c r="F141">
        <v>16.6</v>
      </c>
      <c r="G141">
        <v>20.9</v>
      </c>
      <c r="H141">
        <v>24.8</v>
      </c>
      <c r="I141">
        <v>25.7</v>
      </c>
      <c r="J141">
        <v>18.9</v>
      </c>
      <c r="K141">
        <v>15.2</v>
      </c>
      <c r="L141">
        <v>10</v>
      </c>
      <c r="M141">
        <v>7.8</v>
      </c>
      <c r="N141" s="3" t="s">
        <v>38</v>
      </c>
    </row>
    <row r="142" spans="1:14" ht="12.75">
      <c r="A142" s="2">
        <v>1934</v>
      </c>
      <c r="B142">
        <v>5.5</v>
      </c>
      <c r="C142">
        <v>11</v>
      </c>
      <c r="D142">
        <v>9.5</v>
      </c>
      <c r="E142">
        <v>16.9</v>
      </c>
      <c r="F142">
        <v>21.5</v>
      </c>
      <c r="G142">
        <v>23</v>
      </c>
      <c r="H142">
        <v>24.9</v>
      </c>
      <c r="I142">
        <v>20.8</v>
      </c>
      <c r="J142">
        <v>20</v>
      </c>
      <c r="K142">
        <v>15</v>
      </c>
      <c r="L142">
        <v>11</v>
      </c>
      <c r="M142">
        <v>10.7</v>
      </c>
      <c r="N142" s="3" t="s">
        <v>39</v>
      </c>
    </row>
    <row r="143" spans="1:14" ht="12.75">
      <c r="A143" s="2">
        <v>1935</v>
      </c>
      <c r="B143">
        <v>7.5</v>
      </c>
      <c r="C143">
        <v>12.5</v>
      </c>
      <c r="D143">
        <v>15.2</v>
      </c>
      <c r="E143">
        <v>14</v>
      </c>
      <c r="F143">
        <v>17</v>
      </c>
      <c r="G143">
        <v>28.5</v>
      </c>
      <c r="H143">
        <v>25</v>
      </c>
      <c r="I143">
        <v>22.6</v>
      </c>
      <c r="J143">
        <v>20.9</v>
      </c>
      <c r="K143">
        <v>15</v>
      </c>
      <c r="L143">
        <v>16.7</v>
      </c>
      <c r="M143">
        <v>6</v>
      </c>
      <c r="N143" s="3" t="s">
        <v>40</v>
      </c>
    </row>
    <row r="144" spans="1:14" ht="12.75">
      <c r="A144" s="2">
        <v>1936</v>
      </c>
      <c r="B144">
        <v>10.8</v>
      </c>
      <c r="C144">
        <v>9</v>
      </c>
      <c r="D144">
        <v>12</v>
      </c>
      <c r="E144">
        <v>12.9</v>
      </c>
      <c r="F144">
        <v>18.8</v>
      </c>
      <c r="G144">
        <v>23.5</v>
      </c>
      <c r="H144">
        <v>23</v>
      </c>
      <c r="I144">
        <v>22</v>
      </c>
      <c r="J144">
        <v>20.8</v>
      </c>
      <c r="K144">
        <v>13.9</v>
      </c>
      <c r="L144">
        <v>9.8</v>
      </c>
      <c r="M144">
        <v>12.5</v>
      </c>
      <c r="N144" s="3" t="s">
        <v>41</v>
      </c>
    </row>
    <row r="145" spans="1:14" ht="12.75">
      <c r="A145" s="2">
        <v>1937</v>
      </c>
      <c r="B145">
        <v>11</v>
      </c>
      <c r="C145">
        <v>11.1</v>
      </c>
      <c r="D145">
        <v>8.6</v>
      </c>
      <c r="E145">
        <v>14.4</v>
      </c>
      <c r="F145">
        <v>21.5</v>
      </c>
      <c r="G145">
        <v>24.3</v>
      </c>
      <c r="H145">
        <v>23.2</v>
      </c>
      <c r="I145">
        <v>23.5</v>
      </c>
      <c r="J145">
        <v>21</v>
      </c>
      <c r="K145">
        <v>16.1</v>
      </c>
      <c r="L145">
        <v>10</v>
      </c>
      <c r="M145">
        <v>6.8</v>
      </c>
      <c r="N145" s="3" t="s">
        <v>42</v>
      </c>
    </row>
    <row r="146" spans="1:14" ht="12.75">
      <c r="A146" s="2">
        <v>1938</v>
      </c>
      <c r="B146">
        <v>14.1</v>
      </c>
      <c r="C146">
        <v>7.9</v>
      </c>
      <c r="D146">
        <v>16.1</v>
      </c>
      <c r="E146">
        <v>17.4</v>
      </c>
      <c r="F146">
        <v>17.7</v>
      </c>
      <c r="G146">
        <v>24</v>
      </c>
      <c r="H146">
        <v>24.1</v>
      </c>
      <c r="I146">
        <v>24</v>
      </c>
      <c r="J146">
        <v>17.7</v>
      </c>
      <c r="K146">
        <v>15</v>
      </c>
      <c r="L146">
        <v>16.2</v>
      </c>
      <c r="M146">
        <v>7.7</v>
      </c>
      <c r="N146" s="3" t="s">
        <v>43</v>
      </c>
    </row>
    <row r="147" spans="1:14" ht="12.75">
      <c r="A147" s="2">
        <v>1939</v>
      </c>
      <c r="B147">
        <v>7.2</v>
      </c>
      <c r="C147">
        <v>15.2</v>
      </c>
      <c r="D147">
        <v>6.9</v>
      </c>
      <c r="E147">
        <v>15.9</v>
      </c>
      <c r="F147">
        <v>18.8</v>
      </c>
      <c r="G147">
        <v>21.6</v>
      </c>
      <c r="H147">
        <v>22.3</v>
      </c>
      <c r="I147">
        <v>20.9</v>
      </c>
      <c r="J147">
        <v>19.5</v>
      </c>
      <c r="K147">
        <v>13.9</v>
      </c>
      <c r="L147">
        <v>15.6</v>
      </c>
      <c r="M147">
        <v>16.2</v>
      </c>
      <c r="N147" s="3" t="s">
        <v>44</v>
      </c>
    </row>
    <row r="148" spans="1:14" ht="12.75">
      <c r="A148" s="2">
        <v>1940</v>
      </c>
      <c r="B148">
        <v>6</v>
      </c>
      <c r="C148">
        <v>11.2</v>
      </c>
      <c r="D148">
        <v>12.6</v>
      </c>
      <c r="E148">
        <v>14.5</v>
      </c>
      <c r="F148">
        <v>17.9</v>
      </c>
      <c r="G148">
        <v>21</v>
      </c>
      <c r="H148">
        <v>21.6</v>
      </c>
      <c r="I148">
        <v>21.1</v>
      </c>
      <c r="J148">
        <v>20</v>
      </c>
      <c r="K148">
        <v>13.4</v>
      </c>
      <c r="L148">
        <v>11.3</v>
      </c>
      <c r="M148">
        <v>6.9</v>
      </c>
      <c r="N148" s="3" t="s">
        <v>45</v>
      </c>
    </row>
    <row r="149" spans="1:14" ht="12.75">
      <c r="A149" s="2">
        <v>1941</v>
      </c>
      <c r="B149">
        <v>6.1</v>
      </c>
      <c r="C149">
        <v>8.4</v>
      </c>
      <c r="D149">
        <v>10.9</v>
      </c>
      <c r="E149">
        <v>12.2</v>
      </c>
      <c r="F149">
        <v>14.4</v>
      </c>
      <c r="G149">
        <v>24</v>
      </c>
      <c r="H149">
        <v>23.6</v>
      </c>
      <c r="I149">
        <v>20.1</v>
      </c>
      <c r="J149">
        <v>18.9</v>
      </c>
      <c r="K149">
        <v>16.9</v>
      </c>
      <c r="L149">
        <v>8.8</v>
      </c>
      <c r="M149">
        <v>10.9</v>
      </c>
      <c r="N149" s="3" t="s">
        <v>46</v>
      </c>
    </row>
    <row r="150" spans="1:14" ht="12.75">
      <c r="A150" s="2">
        <v>1942</v>
      </c>
      <c r="B150">
        <v>6.4</v>
      </c>
      <c r="C150">
        <v>3.9</v>
      </c>
      <c r="D150">
        <v>10.5</v>
      </c>
      <c r="E150">
        <v>12.5</v>
      </c>
      <c r="F150">
        <v>21</v>
      </c>
      <c r="G150">
        <v>22.6</v>
      </c>
      <c r="H150">
        <v>23</v>
      </c>
      <c r="I150">
        <v>21.6</v>
      </c>
      <c r="J150">
        <v>21</v>
      </c>
      <c r="K150">
        <v>18.1</v>
      </c>
      <c r="L150">
        <v>10.9</v>
      </c>
      <c r="M150">
        <v>8.5</v>
      </c>
      <c r="N150" s="3" t="s">
        <v>47</v>
      </c>
    </row>
    <row r="151" spans="1:14" ht="12.75">
      <c r="A151" s="2">
        <v>1943</v>
      </c>
      <c r="B151">
        <v>5.1</v>
      </c>
      <c r="C151">
        <v>10.6</v>
      </c>
      <c r="D151">
        <v>14.9</v>
      </c>
      <c r="E151">
        <v>16.8</v>
      </c>
      <c r="F151">
        <v>20.6</v>
      </c>
      <c r="G151">
        <v>22.8</v>
      </c>
      <c r="H151">
        <v>23.5</v>
      </c>
      <c r="I151">
        <v>25.5</v>
      </c>
      <c r="J151">
        <v>19.4</v>
      </c>
      <c r="K151">
        <v>15.8</v>
      </c>
      <c r="L151">
        <v>11.6</v>
      </c>
      <c r="M151">
        <v>7.5</v>
      </c>
      <c r="N151" s="3" t="s">
        <v>48</v>
      </c>
    </row>
    <row r="152" spans="1:14" ht="12.75">
      <c r="A152" s="2">
        <v>1944</v>
      </c>
      <c r="B152">
        <v>14.4</v>
      </c>
      <c r="C152">
        <v>9.8</v>
      </c>
      <c r="D152">
        <v>11.8</v>
      </c>
      <c r="E152">
        <v>15.5</v>
      </c>
      <c r="F152">
        <v>20.5</v>
      </c>
      <c r="G152">
        <v>19.3</v>
      </c>
      <c r="H152">
        <v>21.2</v>
      </c>
      <c r="I152">
        <v>25</v>
      </c>
      <c r="J152">
        <v>19.4</v>
      </c>
      <c r="K152">
        <v>12</v>
      </c>
      <c r="L152">
        <v>12.8</v>
      </c>
      <c r="M152">
        <v>9.5</v>
      </c>
      <c r="N152" s="3" t="s">
        <v>49</v>
      </c>
    </row>
    <row r="153" spans="1:14" ht="12.75">
      <c r="A153" s="2">
        <v>1945</v>
      </c>
      <c r="B153">
        <v>6.8</v>
      </c>
      <c r="C153">
        <v>13.5</v>
      </c>
      <c r="D153">
        <v>13</v>
      </c>
      <c r="E153">
        <v>18.5</v>
      </c>
      <c r="F153">
        <v>23.5</v>
      </c>
      <c r="G153">
        <v>25</v>
      </c>
      <c r="H153">
        <v>27</v>
      </c>
      <c r="I153">
        <v>24</v>
      </c>
      <c r="J153">
        <v>19.7</v>
      </c>
      <c r="K153">
        <v>15</v>
      </c>
      <c r="L153">
        <v>9.2</v>
      </c>
      <c r="M153">
        <v>5.8</v>
      </c>
      <c r="N153" s="3" t="s">
        <v>50</v>
      </c>
    </row>
    <row r="154" spans="1:14" ht="12.75">
      <c r="A154" s="2">
        <v>1946</v>
      </c>
      <c r="B154">
        <v>4.8</v>
      </c>
      <c r="C154">
        <v>11</v>
      </c>
      <c r="D154">
        <v>10.5</v>
      </c>
      <c r="E154">
        <v>15.5</v>
      </c>
      <c r="F154">
        <v>16.5</v>
      </c>
      <c r="G154">
        <v>22.7</v>
      </c>
      <c r="H154">
        <v>23.7</v>
      </c>
      <c r="I154">
        <v>25</v>
      </c>
      <c r="J154">
        <v>18</v>
      </c>
      <c r="K154">
        <v>17.5</v>
      </c>
      <c r="L154">
        <v>14.5</v>
      </c>
      <c r="M154">
        <v>4.8</v>
      </c>
      <c r="N154" s="3" t="s">
        <v>49</v>
      </c>
    </row>
    <row r="155" spans="1:14" ht="12.75">
      <c r="A155" s="2">
        <v>1947</v>
      </c>
      <c r="B155">
        <v>9.8</v>
      </c>
      <c r="C155">
        <v>4.8</v>
      </c>
      <c r="D155">
        <v>9.5</v>
      </c>
      <c r="E155">
        <v>19.5</v>
      </c>
      <c r="F155">
        <v>21.1</v>
      </c>
      <c r="G155">
        <v>25.8</v>
      </c>
      <c r="H155">
        <v>28.6</v>
      </c>
      <c r="I155">
        <v>28.6</v>
      </c>
      <c r="J155">
        <v>21</v>
      </c>
      <c r="K155">
        <v>14.8</v>
      </c>
      <c r="L155">
        <v>18.5</v>
      </c>
      <c r="M155">
        <v>10.2</v>
      </c>
      <c r="N155" s="3" t="s">
        <v>51</v>
      </c>
    </row>
    <row r="156" spans="1:14" ht="12.75">
      <c r="A156" s="2">
        <v>1948</v>
      </c>
      <c r="B156">
        <v>9.6</v>
      </c>
      <c r="C156">
        <v>14</v>
      </c>
      <c r="D156">
        <v>15.6</v>
      </c>
      <c r="E156">
        <v>13.8</v>
      </c>
      <c r="F156">
        <v>17.7</v>
      </c>
      <c r="G156">
        <v>21.9</v>
      </c>
      <c r="H156">
        <v>22.4</v>
      </c>
      <c r="I156">
        <v>22.9</v>
      </c>
      <c r="J156">
        <v>19.4</v>
      </c>
      <c r="K156">
        <v>16.5</v>
      </c>
      <c r="L156">
        <v>16.3</v>
      </c>
      <c r="M156">
        <v>10</v>
      </c>
      <c r="N156" s="3" t="s">
        <v>52</v>
      </c>
    </row>
    <row r="157" spans="1:14" ht="12.75">
      <c r="A157" s="2">
        <v>1949</v>
      </c>
      <c r="B157">
        <v>12</v>
      </c>
      <c r="C157">
        <v>12.5</v>
      </c>
      <c r="D157">
        <v>11.5</v>
      </c>
      <c r="E157">
        <v>20.4</v>
      </c>
      <c r="F157">
        <v>16.8</v>
      </c>
      <c r="G157">
        <v>23</v>
      </c>
      <c r="H157">
        <v>23.6</v>
      </c>
      <c r="I157">
        <v>24</v>
      </c>
      <c r="J157">
        <v>22.3</v>
      </c>
      <c r="K157">
        <v>16.6</v>
      </c>
      <c r="L157">
        <v>14.8</v>
      </c>
      <c r="M157">
        <v>10.8</v>
      </c>
      <c r="N157" s="3" t="s">
        <v>53</v>
      </c>
    </row>
    <row r="158" spans="1:14" ht="12.75">
      <c r="A158" s="2"/>
      <c r="N158" s="3"/>
    </row>
    <row r="159" spans="1:14" ht="12.75">
      <c r="A159" s="2" t="s">
        <v>3</v>
      </c>
      <c r="B159" s="2" t="s">
        <v>4</v>
      </c>
      <c r="C159" s="2" t="s">
        <v>5</v>
      </c>
      <c r="D159" s="2" t="s">
        <v>6</v>
      </c>
      <c r="E159" s="2" t="s">
        <v>7</v>
      </c>
      <c r="F159" s="2" t="s">
        <v>8</v>
      </c>
      <c r="G159" s="2" t="s">
        <v>9</v>
      </c>
      <c r="H159" s="2" t="s">
        <v>10</v>
      </c>
      <c r="I159" s="2" t="s">
        <v>11</v>
      </c>
      <c r="J159" s="2" t="s">
        <v>12</v>
      </c>
      <c r="K159" s="2" t="s">
        <v>13</v>
      </c>
      <c r="L159" s="2" t="s">
        <v>14</v>
      </c>
      <c r="M159" s="2" t="s">
        <v>15</v>
      </c>
      <c r="N159" s="9" t="s">
        <v>24</v>
      </c>
    </row>
    <row r="160" spans="1:14" ht="12.75">
      <c r="A160" s="2">
        <v>1950</v>
      </c>
      <c r="B160">
        <v>12.7</v>
      </c>
      <c r="C160">
        <v>13.4</v>
      </c>
      <c r="D160">
        <v>14.8</v>
      </c>
      <c r="E160">
        <v>14</v>
      </c>
      <c r="F160">
        <v>17.5</v>
      </c>
      <c r="G160">
        <v>25</v>
      </c>
      <c r="H160">
        <v>25.2</v>
      </c>
      <c r="I160">
        <v>22.4</v>
      </c>
      <c r="J160">
        <v>21.6</v>
      </c>
      <c r="K160">
        <v>17.9</v>
      </c>
      <c r="L160">
        <v>9.1</v>
      </c>
      <c r="M160">
        <v>5</v>
      </c>
      <c r="N160" s="3" t="s">
        <v>54</v>
      </c>
    </row>
    <row r="161" spans="1:14" ht="12.75">
      <c r="A161" s="2">
        <v>1951</v>
      </c>
      <c r="B161">
        <v>10.5</v>
      </c>
      <c r="C161">
        <v>5.5</v>
      </c>
      <c r="D161">
        <v>7.1</v>
      </c>
      <c r="E161">
        <v>13.8</v>
      </c>
      <c r="F161">
        <v>19.3</v>
      </c>
      <c r="G161">
        <v>21.9</v>
      </c>
      <c r="H161">
        <v>22.7</v>
      </c>
      <c r="I161">
        <v>22.1</v>
      </c>
      <c r="J161">
        <v>20.4</v>
      </c>
      <c r="K161">
        <v>14.7</v>
      </c>
      <c r="L161">
        <v>10.1</v>
      </c>
      <c r="M161">
        <v>11.2</v>
      </c>
      <c r="N161" s="3" t="s">
        <v>55</v>
      </c>
    </row>
    <row r="162" spans="1:14" ht="12.75">
      <c r="A162" s="2">
        <v>1952</v>
      </c>
      <c r="B162">
        <v>7.6</v>
      </c>
      <c r="C162">
        <v>9.1</v>
      </c>
      <c r="D162">
        <v>13.6</v>
      </c>
      <c r="E162">
        <v>16.3</v>
      </c>
      <c r="F162">
        <v>20.6</v>
      </c>
      <c r="G162">
        <v>25.2</v>
      </c>
      <c r="H162">
        <v>27.3</v>
      </c>
      <c r="I162">
        <v>25.9</v>
      </c>
      <c r="J162">
        <v>20.9</v>
      </c>
      <c r="K162">
        <v>13.4</v>
      </c>
      <c r="L162">
        <v>10</v>
      </c>
      <c r="M162">
        <v>7.1</v>
      </c>
      <c r="N162" s="3" t="s">
        <v>56</v>
      </c>
    </row>
    <row r="163" spans="1:14" ht="12.75">
      <c r="A163" s="2">
        <v>1953</v>
      </c>
      <c r="B163">
        <v>10.8</v>
      </c>
      <c r="C163">
        <v>11.3</v>
      </c>
      <c r="D163">
        <v>12.9</v>
      </c>
      <c r="E163">
        <v>13.1</v>
      </c>
      <c r="F163">
        <v>23.3</v>
      </c>
      <c r="G163">
        <v>19.8</v>
      </c>
      <c r="H163">
        <v>22.8</v>
      </c>
      <c r="I163">
        <v>23.3</v>
      </c>
      <c r="J163">
        <v>21.2</v>
      </c>
      <c r="K163">
        <v>15.8</v>
      </c>
      <c r="L163">
        <v>12.1</v>
      </c>
      <c r="M163">
        <v>7.9</v>
      </c>
      <c r="N163" s="3" t="s">
        <v>57</v>
      </c>
    </row>
    <row r="164" spans="1:14" ht="12.75">
      <c r="A164" s="2">
        <v>1954</v>
      </c>
      <c r="B164">
        <v>12.2</v>
      </c>
      <c r="C164">
        <v>5.3</v>
      </c>
      <c r="D164">
        <v>9.4</v>
      </c>
      <c r="E164">
        <v>15.8</v>
      </c>
      <c r="F164">
        <v>18.9</v>
      </c>
      <c r="G164">
        <v>23.1</v>
      </c>
      <c r="H164">
        <v>21</v>
      </c>
      <c r="I164">
        <v>21.9</v>
      </c>
      <c r="J164">
        <v>20.1</v>
      </c>
      <c r="K164">
        <v>16.4</v>
      </c>
      <c r="L164">
        <v>11.1</v>
      </c>
      <c r="M164">
        <v>10.2</v>
      </c>
      <c r="N164" s="3" t="s">
        <v>58</v>
      </c>
    </row>
    <row r="165" spans="1:14" ht="12.75">
      <c r="A165" s="2">
        <v>1955</v>
      </c>
      <c r="B165">
        <v>10.4</v>
      </c>
      <c r="C165">
        <v>10.1</v>
      </c>
      <c r="D165">
        <v>10.6</v>
      </c>
      <c r="E165">
        <v>17.4</v>
      </c>
      <c r="F165">
        <v>17.1</v>
      </c>
      <c r="G165">
        <v>20.9</v>
      </c>
      <c r="H165">
        <v>24.8</v>
      </c>
      <c r="I165">
        <v>20.2</v>
      </c>
      <c r="J165">
        <v>19.4</v>
      </c>
      <c r="K165">
        <v>13.1</v>
      </c>
      <c r="L165">
        <v>10.7</v>
      </c>
      <c r="M165">
        <v>12.3</v>
      </c>
      <c r="N165" s="3" t="s">
        <v>59</v>
      </c>
    </row>
    <row r="166" spans="1:14" ht="12.75">
      <c r="A166" s="2">
        <v>1956</v>
      </c>
      <c r="B166">
        <v>8.2</v>
      </c>
      <c r="C166">
        <v>8.8</v>
      </c>
      <c r="D166">
        <v>13.8</v>
      </c>
      <c r="E166">
        <v>13</v>
      </c>
      <c r="F166">
        <v>20</v>
      </c>
      <c r="G166">
        <v>18.9</v>
      </c>
      <c r="H166">
        <v>23.4</v>
      </c>
      <c r="I166">
        <v>22.9</v>
      </c>
      <c r="J166">
        <v>22</v>
      </c>
      <c r="K166">
        <v>17</v>
      </c>
      <c r="L166">
        <v>11.5</v>
      </c>
      <c r="M166">
        <v>10.8</v>
      </c>
      <c r="N166" s="3" t="s">
        <v>60</v>
      </c>
    </row>
    <row r="167" spans="1:14" ht="12.75">
      <c r="A167" s="2">
        <v>1957</v>
      </c>
      <c r="B167">
        <v>13.3</v>
      </c>
      <c r="C167">
        <v>10.5</v>
      </c>
      <c r="D167">
        <v>14.1</v>
      </c>
      <c r="E167">
        <v>14.4</v>
      </c>
      <c r="F167">
        <v>15.2</v>
      </c>
      <c r="G167">
        <v>22.8</v>
      </c>
      <c r="H167">
        <v>27.2</v>
      </c>
      <c r="I167">
        <v>21</v>
      </c>
      <c r="J167">
        <v>18.8</v>
      </c>
      <c r="K167">
        <v>14.7</v>
      </c>
      <c r="L167">
        <v>12.5</v>
      </c>
      <c r="M167">
        <v>7.5</v>
      </c>
      <c r="N167" s="3" t="s">
        <v>61</v>
      </c>
    </row>
    <row r="168" spans="1:14" ht="12.75">
      <c r="A168" s="2">
        <v>1958</v>
      </c>
      <c r="B168">
        <v>6.8</v>
      </c>
      <c r="C168">
        <v>14.7</v>
      </c>
      <c r="D168">
        <v>11.5</v>
      </c>
      <c r="E168">
        <v>12.8</v>
      </c>
      <c r="F168">
        <v>18.4</v>
      </c>
      <c r="G168">
        <v>18.6</v>
      </c>
      <c r="H168">
        <v>23.8</v>
      </c>
      <c r="I168">
        <v>24.2</v>
      </c>
      <c r="J168">
        <v>19.2</v>
      </c>
      <c r="K168">
        <v>18.5</v>
      </c>
      <c r="L168">
        <v>8.9</v>
      </c>
      <c r="M168">
        <v>10</v>
      </c>
      <c r="N168" s="3" t="s">
        <v>35</v>
      </c>
    </row>
    <row r="169" spans="1:14" ht="12.75">
      <c r="A169" s="2">
        <v>1959</v>
      </c>
      <c r="B169">
        <v>7</v>
      </c>
      <c r="C169">
        <v>11</v>
      </c>
      <c r="D169">
        <v>9.9</v>
      </c>
      <c r="E169">
        <v>14.7</v>
      </c>
      <c r="F169">
        <v>17.4</v>
      </c>
      <c r="G169">
        <v>21.4</v>
      </c>
      <c r="H169">
        <v>23.5</v>
      </c>
      <c r="I169">
        <v>22.2</v>
      </c>
      <c r="J169">
        <v>17.5</v>
      </c>
      <c r="K169">
        <v>14</v>
      </c>
      <c r="L169">
        <v>8.1</v>
      </c>
      <c r="M169">
        <v>9.6</v>
      </c>
      <c r="N169" s="3" t="s">
        <v>62</v>
      </c>
    </row>
    <row r="170" spans="1:14" ht="12.75">
      <c r="A170" s="2">
        <v>1960</v>
      </c>
      <c r="B170">
        <v>7.7</v>
      </c>
      <c r="C170">
        <v>11.5</v>
      </c>
      <c r="D170">
        <v>10.2</v>
      </c>
      <c r="E170">
        <v>14.5</v>
      </c>
      <c r="F170">
        <v>19.5</v>
      </c>
      <c r="G170">
        <v>22.5</v>
      </c>
      <c r="H170">
        <v>21.4</v>
      </c>
      <c r="I170">
        <v>21.2</v>
      </c>
      <c r="J170">
        <v>17.2</v>
      </c>
      <c r="K170">
        <v>13.9</v>
      </c>
      <c r="L170">
        <v>8.6</v>
      </c>
      <c r="M170">
        <v>7.5</v>
      </c>
      <c r="N170" s="3" t="s">
        <v>63</v>
      </c>
    </row>
    <row r="171" spans="1:14" ht="12.75">
      <c r="A171" s="2">
        <v>1961</v>
      </c>
      <c r="B171">
        <v>4.1</v>
      </c>
      <c r="C171">
        <v>10</v>
      </c>
      <c r="D171">
        <v>15.5</v>
      </c>
      <c r="E171">
        <v>17</v>
      </c>
      <c r="F171">
        <v>17.5</v>
      </c>
      <c r="G171">
        <v>22.5</v>
      </c>
      <c r="H171">
        <v>23.1</v>
      </c>
      <c r="I171">
        <v>22.3</v>
      </c>
      <c r="J171">
        <v>21.5</v>
      </c>
      <c r="K171">
        <v>15</v>
      </c>
      <c r="L171">
        <v>9.5</v>
      </c>
      <c r="M171">
        <v>14</v>
      </c>
      <c r="N171" s="3" t="s">
        <v>64</v>
      </c>
    </row>
    <row r="172" spans="1:14" ht="12.75">
      <c r="A172" s="2">
        <v>1962</v>
      </c>
      <c r="B172">
        <v>11</v>
      </c>
      <c r="C172">
        <v>10</v>
      </c>
      <c r="D172">
        <v>7.5</v>
      </c>
      <c r="E172">
        <v>18.2</v>
      </c>
      <c r="F172">
        <v>18</v>
      </c>
      <c r="G172">
        <v>23.1</v>
      </c>
      <c r="H172">
        <v>22</v>
      </c>
      <c r="I172">
        <v>24</v>
      </c>
      <c r="J172">
        <v>22.4</v>
      </c>
      <c r="K172">
        <v>17.4</v>
      </c>
      <c r="L172">
        <v>8.2</v>
      </c>
      <c r="M172">
        <v>5.5</v>
      </c>
      <c r="N172" s="3" t="s">
        <v>53</v>
      </c>
    </row>
    <row r="173" spans="1:14" ht="12.75">
      <c r="A173" s="2">
        <v>1963</v>
      </c>
      <c r="B173">
        <v>5.8</v>
      </c>
      <c r="C173">
        <v>4.2</v>
      </c>
      <c r="D173">
        <v>7.6</v>
      </c>
      <c r="E173">
        <v>14</v>
      </c>
      <c r="F173">
        <v>18.4</v>
      </c>
      <c r="G173">
        <v>23</v>
      </c>
      <c r="H173">
        <v>23</v>
      </c>
      <c r="I173">
        <v>21.4</v>
      </c>
      <c r="J173">
        <v>18.8</v>
      </c>
      <c r="K173">
        <v>15.5</v>
      </c>
      <c r="L173">
        <v>10.2</v>
      </c>
      <c r="M173">
        <v>8.4</v>
      </c>
      <c r="N173" s="3" t="s">
        <v>65</v>
      </c>
    </row>
    <row r="174" spans="1:14" ht="12.75">
      <c r="A174" s="2">
        <v>1964</v>
      </c>
      <c r="B174">
        <v>5.5</v>
      </c>
      <c r="C174">
        <v>9.5</v>
      </c>
      <c r="D174">
        <v>9</v>
      </c>
      <c r="E174">
        <v>13.6</v>
      </c>
      <c r="F174">
        <v>19</v>
      </c>
      <c r="G174">
        <v>22.2</v>
      </c>
      <c r="H174">
        <v>25.2</v>
      </c>
      <c r="I174">
        <v>24.2</v>
      </c>
      <c r="J174">
        <v>19.4</v>
      </c>
      <c r="K174">
        <v>14</v>
      </c>
      <c r="L174">
        <v>15</v>
      </c>
      <c r="M174">
        <v>7.6</v>
      </c>
      <c r="N174" s="3" t="s">
        <v>54</v>
      </c>
    </row>
    <row r="175" spans="1:14" ht="12.75">
      <c r="A175" s="2">
        <v>1965</v>
      </c>
      <c r="B175">
        <v>6.5</v>
      </c>
      <c r="C175">
        <v>8</v>
      </c>
      <c r="D175">
        <v>12.6</v>
      </c>
      <c r="E175">
        <v>13</v>
      </c>
      <c r="F175">
        <v>22</v>
      </c>
      <c r="G175">
        <v>24.8</v>
      </c>
      <c r="H175">
        <v>22.4</v>
      </c>
      <c r="I175">
        <v>22.6</v>
      </c>
      <c r="J175">
        <v>16.2</v>
      </c>
      <c r="K175">
        <v>15.2</v>
      </c>
      <c r="L175">
        <v>12.4</v>
      </c>
      <c r="M175">
        <v>9.5</v>
      </c>
      <c r="N175" s="3" t="s">
        <v>66</v>
      </c>
    </row>
    <row r="176" spans="1:14" ht="12.75">
      <c r="A176" s="2">
        <v>1966</v>
      </c>
      <c r="B176">
        <v>7.8</v>
      </c>
      <c r="C176">
        <v>9</v>
      </c>
      <c r="D176">
        <v>10</v>
      </c>
      <c r="E176">
        <v>18</v>
      </c>
      <c r="F176">
        <v>19</v>
      </c>
      <c r="G176">
        <v>22</v>
      </c>
      <c r="H176">
        <v>22.4</v>
      </c>
      <c r="I176">
        <v>25</v>
      </c>
      <c r="J176">
        <v>22.5</v>
      </c>
      <c r="K176">
        <v>15.6</v>
      </c>
      <c r="L176">
        <v>9.8</v>
      </c>
      <c r="M176">
        <v>9.5</v>
      </c>
      <c r="N176" s="3" t="s">
        <v>49</v>
      </c>
    </row>
    <row r="177" spans="1:14" ht="12.75">
      <c r="A177" s="2">
        <v>1967</v>
      </c>
      <c r="B177">
        <v>11.4</v>
      </c>
      <c r="C177">
        <v>12.2</v>
      </c>
      <c r="D177">
        <v>13.2</v>
      </c>
      <c r="E177">
        <v>16.4</v>
      </c>
      <c r="F177">
        <v>20.2</v>
      </c>
      <c r="G177">
        <v>23</v>
      </c>
      <c r="H177">
        <v>25</v>
      </c>
      <c r="I177">
        <v>23</v>
      </c>
      <c r="J177">
        <v>19.4</v>
      </c>
      <c r="K177">
        <v>20.4</v>
      </c>
      <c r="L177">
        <v>13.5</v>
      </c>
      <c r="M177">
        <v>15.7</v>
      </c>
      <c r="N177" s="3" t="s">
        <v>67</v>
      </c>
    </row>
    <row r="178" spans="1:14" ht="12.75">
      <c r="A178" s="2">
        <v>1968</v>
      </c>
      <c r="B178">
        <v>12</v>
      </c>
      <c r="C178">
        <v>6</v>
      </c>
      <c r="D178">
        <v>12.4</v>
      </c>
      <c r="E178">
        <v>17</v>
      </c>
      <c r="F178">
        <v>16.5</v>
      </c>
      <c r="G178">
        <v>25</v>
      </c>
      <c r="H178">
        <v>24</v>
      </c>
      <c r="I178">
        <v>19.5</v>
      </c>
      <c r="J178">
        <v>17</v>
      </c>
      <c r="K178">
        <v>15.6</v>
      </c>
      <c r="L178">
        <v>8.6</v>
      </c>
      <c r="M178">
        <v>7</v>
      </c>
      <c r="N178" s="3" t="s">
        <v>36</v>
      </c>
    </row>
    <row r="179" spans="1:14" ht="12.75">
      <c r="A179" s="2">
        <v>1969</v>
      </c>
      <c r="B179">
        <v>8</v>
      </c>
      <c r="C179">
        <v>5.6</v>
      </c>
      <c r="D179">
        <v>10</v>
      </c>
      <c r="E179">
        <v>15</v>
      </c>
      <c r="F179">
        <v>20.4</v>
      </c>
      <c r="G179">
        <v>18.8</v>
      </c>
      <c r="H179">
        <v>24.8</v>
      </c>
      <c r="I179">
        <v>22</v>
      </c>
      <c r="J179">
        <v>18</v>
      </c>
      <c r="K179">
        <v>16.4</v>
      </c>
      <c r="L179">
        <v>9.6</v>
      </c>
      <c r="M179">
        <v>2.6</v>
      </c>
      <c r="N179" s="3" t="s">
        <v>59</v>
      </c>
    </row>
    <row r="180" spans="1:14" ht="12.75">
      <c r="A180" s="2">
        <v>1970</v>
      </c>
      <c r="B180">
        <v>6</v>
      </c>
      <c r="C180">
        <v>8</v>
      </c>
      <c r="D180">
        <v>9</v>
      </c>
      <c r="E180">
        <v>17.2</v>
      </c>
      <c r="F180">
        <v>17</v>
      </c>
      <c r="G180">
        <v>21.2</v>
      </c>
      <c r="H180">
        <v>23.2</v>
      </c>
      <c r="I180">
        <v>22.6</v>
      </c>
      <c r="J180">
        <v>22.4</v>
      </c>
      <c r="K180">
        <v>17.4</v>
      </c>
      <c r="L180">
        <v>16</v>
      </c>
      <c r="M180">
        <v>7.2</v>
      </c>
      <c r="N180" s="3" t="s">
        <v>68</v>
      </c>
    </row>
    <row r="181" spans="1:14" ht="12.75">
      <c r="A181" s="2">
        <v>1971</v>
      </c>
      <c r="B181">
        <v>6.8</v>
      </c>
      <c r="C181">
        <v>8.8</v>
      </c>
      <c r="D181">
        <v>8.2</v>
      </c>
      <c r="E181">
        <v>13</v>
      </c>
      <c r="F181">
        <v>19</v>
      </c>
      <c r="G181">
        <v>20.6</v>
      </c>
      <c r="H181">
        <v>23.6</v>
      </c>
      <c r="I181">
        <v>23.2</v>
      </c>
      <c r="J181">
        <v>20</v>
      </c>
      <c r="K181">
        <v>20.2</v>
      </c>
      <c r="L181">
        <v>13.6</v>
      </c>
      <c r="M181">
        <v>11</v>
      </c>
      <c r="N181" s="3" t="s">
        <v>69</v>
      </c>
    </row>
    <row r="182" spans="1:14" ht="12.75">
      <c r="A182" s="2">
        <v>1972</v>
      </c>
      <c r="B182">
        <v>4.5</v>
      </c>
      <c r="C182">
        <v>5.6</v>
      </c>
      <c r="D182">
        <v>12</v>
      </c>
      <c r="E182">
        <v>14.2</v>
      </c>
      <c r="F182">
        <v>18</v>
      </c>
      <c r="G182">
        <v>19.6</v>
      </c>
      <c r="H182">
        <v>23</v>
      </c>
      <c r="I182">
        <v>23.2</v>
      </c>
      <c r="J182">
        <v>16.8</v>
      </c>
      <c r="K182">
        <v>12.2</v>
      </c>
      <c r="L182">
        <v>13.4</v>
      </c>
      <c r="M182">
        <v>7</v>
      </c>
      <c r="N182" s="3" t="s">
        <v>70</v>
      </c>
    </row>
    <row r="183" spans="1:14" ht="12.75">
      <c r="A183" s="2">
        <v>1973</v>
      </c>
      <c r="B183">
        <v>7.8</v>
      </c>
      <c r="C183">
        <v>8.6</v>
      </c>
      <c r="D183">
        <v>10</v>
      </c>
      <c r="E183">
        <v>11</v>
      </c>
      <c r="F183">
        <v>17.6</v>
      </c>
      <c r="G183">
        <v>21.6</v>
      </c>
      <c r="H183">
        <v>23.2</v>
      </c>
      <c r="I183">
        <v>22.4</v>
      </c>
      <c r="J183">
        <v>21.2</v>
      </c>
      <c r="K183">
        <v>14.8</v>
      </c>
      <c r="L183">
        <v>13.2</v>
      </c>
      <c r="M183">
        <v>7.4</v>
      </c>
      <c r="N183" s="3" t="s">
        <v>68</v>
      </c>
    </row>
    <row r="184" spans="1:14" ht="12.75">
      <c r="A184" s="2">
        <v>1974</v>
      </c>
      <c r="B184">
        <v>10.4</v>
      </c>
      <c r="C184">
        <v>6.2</v>
      </c>
      <c r="D184">
        <v>10</v>
      </c>
      <c r="E184">
        <v>11.6</v>
      </c>
      <c r="F184">
        <v>20.2</v>
      </c>
      <c r="G184">
        <v>19.4</v>
      </c>
      <c r="H184">
        <v>22.6</v>
      </c>
      <c r="I184">
        <v>25</v>
      </c>
      <c r="J184">
        <v>19.2</v>
      </c>
      <c r="K184">
        <v>8.6</v>
      </c>
      <c r="L184">
        <v>7.2</v>
      </c>
      <c r="M184">
        <v>15</v>
      </c>
      <c r="N184" s="3" t="s">
        <v>49</v>
      </c>
    </row>
    <row r="185" spans="1:14" ht="12.75">
      <c r="A185" s="2">
        <v>1975</v>
      </c>
      <c r="B185">
        <v>10</v>
      </c>
      <c r="C185">
        <v>8</v>
      </c>
      <c r="D185">
        <v>6.4</v>
      </c>
      <c r="E185">
        <v>16</v>
      </c>
      <c r="F185">
        <v>21</v>
      </c>
      <c r="G185">
        <v>21.6</v>
      </c>
      <c r="H185">
        <v>23</v>
      </c>
      <c r="I185">
        <v>23.4</v>
      </c>
      <c r="J185">
        <v>20.4</v>
      </c>
      <c r="K185">
        <v>16.6</v>
      </c>
      <c r="L185">
        <v>10</v>
      </c>
      <c r="M185">
        <v>7.6</v>
      </c>
      <c r="N185" s="3" t="s">
        <v>71</v>
      </c>
    </row>
    <row r="186" spans="1:14" ht="12.75">
      <c r="A186" s="2">
        <v>1976</v>
      </c>
      <c r="B186">
        <v>12.2</v>
      </c>
      <c r="C186">
        <v>10.6</v>
      </c>
      <c r="D186">
        <v>13.2</v>
      </c>
      <c r="E186">
        <v>13</v>
      </c>
      <c r="F186">
        <v>19.6</v>
      </c>
      <c r="G186">
        <v>22.4</v>
      </c>
      <c r="H186">
        <v>22.6</v>
      </c>
      <c r="I186">
        <v>18.6</v>
      </c>
      <c r="J186">
        <v>15</v>
      </c>
      <c r="K186">
        <v>16.6</v>
      </c>
      <c r="L186">
        <v>8.4</v>
      </c>
      <c r="M186">
        <v>5.8</v>
      </c>
      <c r="N186" s="3" t="s">
        <v>72</v>
      </c>
    </row>
    <row r="187" spans="1:14" ht="12.75">
      <c r="A187" s="2">
        <v>1977</v>
      </c>
      <c r="B187">
        <v>5.6</v>
      </c>
      <c r="C187">
        <v>9</v>
      </c>
      <c r="D187">
        <v>14</v>
      </c>
      <c r="E187">
        <v>15.2</v>
      </c>
      <c r="F187">
        <v>15.6</v>
      </c>
      <c r="G187">
        <v>19.2</v>
      </c>
      <c r="H187">
        <v>21</v>
      </c>
      <c r="I187">
        <v>19.8</v>
      </c>
      <c r="J187">
        <v>19.6</v>
      </c>
      <c r="K187">
        <v>14</v>
      </c>
      <c r="L187">
        <v>15.2</v>
      </c>
      <c r="M187">
        <v>9.4</v>
      </c>
      <c r="N187" s="3" t="s">
        <v>73</v>
      </c>
    </row>
    <row r="188" spans="1:14" ht="12.75">
      <c r="A188" s="2">
        <v>1978</v>
      </c>
      <c r="B188">
        <v>5.4</v>
      </c>
      <c r="C188">
        <v>7.8</v>
      </c>
      <c r="D188">
        <v>11.8</v>
      </c>
      <c r="E188">
        <v>9.8</v>
      </c>
      <c r="F188">
        <v>17</v>
      </c>
      <c r="G188">
        <v>19.4</v>
      </c>
      <c r="H188">
        <v>21.8</v>
      </c>
      <c r="I188">
        <v>20</v>
      </c>
      <c r="J188">
        <v>20.4</v>
      </c>
      <c r="K188">
        <v>14.4</v>
      </c>
      <c r="L188">
        <v>10.2</v>
      </c>
      <c r="M188">
        <v>8.2</v>
      </c>
      <c r="N188" s="3" t="s">
        <v>74</v>
      </c>
    </row>
    <row r="189" spans="1:14" ht="12.75">
      <c r="A189" s="2">
        <v>1979</v>
      </c>
      <c r="B189">
        <v>4.2</v>
      </c>
      <c r="C189">
        <v>8.4</v>
      </c>
      <c r="D189">
        <v>10</v>
      </c>
      <c r="E189">
        <v>12.8</v>
      </c>
      <c r="F189">
        <v>20</v>
      </c>
      <c r="G189">
        <v>21.2</v>
      </c>
      <c r="H189">
        <v>22.4</v>
      </c>
      <c r="I189">
        <v>20.8</v>
      </c>
      <c r="J189">
        <v>18</v>
      </c>
      <c r="K189">
        <v>15</v>
      </c>
      <c r="L189">
        <v>12.6</v>
      </c>
      <c r="M189">
        <v>15</v>
      </c>
      <c r="N189" s="3" t="s">
        <v>75</v>
      </c>
    </row>
    <row r="190" spans="1:14" ht="12.75">
      <c r="A190" s="2"/>
      <c r="N190" s="3"/>
    </row>
    <row r="191" spans="1:14" ht="12.75">
      <c r="A191" s="2" t="s">
        <v>3</v>
      </c>
      <c r="B191" s="2" t="s">
        <v>4</v>
      </c>
      <c r="C191" s="2" t="s">
        <v>5</v>
      </c>
      <c r="D191" s="2" t="s">
        <v>6</v>
      </c>
      <c r="E191" s="2" t="s">
        <v>7</v>
      </c>
      <c r="F191" s="2" t="s">
        <v>8</v>
      </c>
      <c r="G191" s="2" t="s">
        <v>9</v>
      </c>
      <c r="H191" s="2" t="s">
        <v>10</v>
      </c>
      <c r="I191" s="2" t="s">
        <v>11</v>
      </c>
      <c r="J191" s="2" t="s">
        <v>12</v>
      </c>
      <c r="K191" s="2" t="s">
        <v>13</v>
      </c>
      <c r="L191" s="2" t="s">
        <v>14</v>
      </c>
      <c r="M191" s="2" t="s">
        <v>15</v>
      </c>
      <c r="N191" s="9" t="s">
        <v>24</v>
      </c>
    </row>
    <row r="192" spans="1:14" ht="12.75">
      <c r="A192" s="2">
        <v>1980</v>
      </c>
      <c r="B192">
        <v>7</v>
      </c>
      <c r="C192">
        <v>10.2</v>
      </c>
      <c r="D192">
        <v>9.2</v>
      </c>
      <c r="E192">
        <v>12.6</v>
      </c>
      <c r="F192">
        <v>14</v>
      </c>
      <c r="G192">
        <v>21.8</v>
      </c>
      <c r="H192">
        <v>23.2</v>
      </c>
      <c r="I192">
        <v>24.2</v>
      </c>
      <c r="J192">
        <v>18.2</v>
      </c>
      <c r="K192">
        <v>18.6</v>
      </c>
      <c r="L192">
        <v>11.5</v>
      </c>
      <c r="M192">
        <v>8.9</v>
      </c>
      <c r="N192" s="3" t="s">
        <v>35</v>
      </c>
    </row>
    <row r="193" spans="1:14" ht="12.75">
      <c r="A193" s="2">
        <v>1981</v>
      </c>
      <c r="B193">
        <v>11.2</v>
      </c>
      <c r="C193">
        <v>10.9</v>
      </c>
      <c r="D193">
        <v>13.7</v>
      </c>
      <c r="E193">
        <v>16.2</v>
      </c>
      <c r="F193">
        <v>18.3</v>
      </c>
      <c r="G193">
        <v>24.3</v>
      </c>
      <c r="H193">
        <v>21.2</v>
      </c>
      <c r="I193">
        <v>23.8</v>
      </c>
      <c r="J193">
        <v>18.1</v>
      </c>
      <c r="K193">
        <v>15.5</v>
      </c>
      <c r="L193">
        <v>17.3</v>
      </c>
      <c r="M193">
        <v>9.2</v>
      </c>
      <c r="N193" s="3" t="s">
        <v>42</v>
      </c>
    </row>
    <row r="194" spans="1:14" ht="12.75">
      <c r="A194" s="2">
        <v>1982</v>
      </c>
      <c r="B194">
        <v>12.9</v>
      </c>
      <c r="C194">
        <v>6.8</v>
      </c>
      <c r="D194">
        <v>9.4</v>
      </c>
      <c r="E194">
        <v>14</v>
      </c>
      <c r="F194">
        <v>20</v>
      </c>
      <c r="G194">
        <v>22</v>
      </c>
      <c r="H194">
        <v>25.5</v>
      </c>
      <c r="I194">
        <v>21</v>
      </c>
      <c r="J194">
        <v>20.2</v>
      </c>
      <c r="K194">
        <v>15.2</v>
      </c>
      <c r="L194">
        <v>13</v>
      </c>
      <c r="M194">
        <v>11</v>
      </c>
      <c r="N194" s="3" t="s">
        <v>76</v>
      </c>
    </row>
    <row r="195" spans="1:14" ht="12.75">
      <c r="A195" s="2">
        <v>1983</v>
      </c>
      <c r="B195">
        <v>12.6</v>
      </c>
      <c r="C195">
        <v>4.8</v>
      </c>
      <c r="D195">
        <v>13</v>
      </c>
      <c r="E195">
        <v>11.8</v>
      </c>
      <c r="F195">
        <v>15.8</v>
      </c>
      <c r="G195">
        <v>22.6</v>
      </c>
      <c r="H195">
        <v>28.8</v>
      </c>
      <c r="I195">
        <v>24</v>
      </c>
      <c r="J195">
        <v>22</v>
      </c>
      <c r="K195">
        <v>16.6</v>
      </c>
      <c r="L195">
        <v>11</v>
      </c>
      <c r="M195">
        <v>12.6</v>
      </c>
      <c r="N195" s="3" t="s">
        <v>77</v>
      </c>
    </row>
    <row r="196" spans="1:14" ht="12.75">
      <c r="A196" s="2">
        <v>1984</v>
      </c>
      <c r="B196">
        <v>9.6</v>
      </c>
      <c r="C196">
        <v>7.6</v>
      </c>
      <c r="D196">
        <v>8.8</v>
      </c>
      <c r="E196">
        <v>18.2</v>
      </c>
      <c r="F196">
        <v>13.2</v>
      </c>
      <c r="G196">
        <v>21.6</v>
      </c>
      <c r="H196">
        <v>23.4</v>
      </c>
      <c r="I196">
        <v>22</v>
      </c>
      <c r="J196">
        <v>19.7</v>
      </c>
      <c r="K196">
        <v>17.3</v>
      </c>
      <c r="L196">
        <v>13</v>
      </c>
      <c r="M196">
        <v>11.3</v>
      </c>
      <c r="N196" s="3" t="s">
        <v>60</v>
      </c>
    </row>
    <row r="197" spans="1:14" ht="12.75">
      <c r="A197" s="2">
        <v>1985</v>
      </c>
      <c r="B197">
        <v>7.5</v>
      </c>
      <c r="C197">
        <v>13.5</v>
      </c>
      <c r="D197">
        <v>6.9</v>
      </c>
      <c r="E197">
        <v>14.3</v>
      </c>
      <c r="F197">
        <v>19.2</v>
      </c>
      <c r="G197">
        <v>19.3</v>
      </c>
      <c r="H197">
        <v>24.8</v>
      </c>
      <c r="I197">
        <v>23.7</v>
      </c>
      <c r="J197">
        <v>21.1</v>
      </c>
      <c r="K197">
        <v>17.5</v>
      </c>
      <c r="L197">
        <v>11.8</v>
      </c>
      <c r="M197">
        <v>15.6</v>
      </c>
      <c r="N197" s="3" t="s">
        <v>59</v>
      </c>
    </row>
    <row r="198" spans="1:14" ht="12.75">
      <c r="A198" s="2">
        <v>1986</v>
      </c>
      <c r="B198">
        <v>9.7</v>
      </c>
      <c r="C198">
        <v>5.4</v>
      </c>
      <c r="D198">
        <v>9.1</v>
      </c>
      <c r="E198">
        <v>15.8</v>
      </c>
      <c r="F198">
        <v>21</v>
      </c>
      <c r="G198">
        <v>24.5</v>
      </c>
      <c r="H198">
        <v>23.4</v>
      </c>
      <c r="I198">
        <v>23.1</v>
      </c>
      <c r="J198">
        <v>17.7</v>
      </c>
      <c r="K198">
        <v>19</v>
      </c>
      <c r="L198">
        <v>12.4</v>
      </c>
      <c r="M198">
        <v>9.6</v>
      </c>
      <c r="N198" s="3" t="s">
        <v>78</v>
      </c>
    </row>
    <row r="199" spans="1:14" ht="12.75">
      <c r="A199" s="2">
        <v>1987</v>
      </c>
      <c r="B199">
        <v>9.7</v>
      </c>
      <c r="C199">
        <v>8.5</v>
      </c>
      <c r="D199">
        <v>10.6</v>
      </c>
      <c r="E199">
        <v>15.4</v>
      </c>
      <c r="F199">
        <v>18</v>
      </c>
      <c r="G199">
        <v>23.8</v>
      </c>
      <c r="H199">
        <v>24.6</v>
      </c>
      <c r="I199">
        <v>23.9</v>
      </c>
      <c r="J199">
        <v>23.8</v>
      </c>
      <c r="K199">
        <v>13.6</v>
      </c>
      <c r="L199">
        <v>12.9</v>
      </c>
      <c r="M199">
        <v>11.6</v>
      </c>
      <c r="N199" s="3" t="s">
        <v>79</v>
      </c>
    </row>
    <row r="200" spans="1:14" ht="12.75">
      <c r="A200" s="2">
        <v>1988</v>
      </c>
      <c r="B200">
        <v>6.1</v>
      </c>
      <c r="C200">
        <v>7.5</v>
      </c>
      <c r="D200">
        <v>10</v>
      </c>
      <c r="E200">
        <v>15.2</v>
      </c>
      <c r="F200">
        <v>18.6</v>
      </c>
      <c r="G200">
        <v>20.5</v>
      </c>
      <c r="H200">
        <v>23.6</v>
      </c>
      <c r="I200">
        <v>23.8</v>
      </c>
      <c r="J200">
        <v>22.1</v>
      </c>
      <c r="K200">
        <v>17.5</v>
      </c>
      <c r="L200">
        <v>10.3</v>
      </c>
      <c r="M200">
        <v>12.1</v>
      </c>
      <c r="N200" s="3" t="s">
        <v>80</v>
      </c>
    </row>
    <row r="201" spans="1:14" ht="12.75">
      <c r="A201" s="2">
        <v>1989</v>
      </c>
      <c r="B201">
        <v>12</v>
      </c>
      <c r="C201">
        <v>13.2</v>
      </c>
      <c r="D201">
        <v>15.1</v>
      </c>
      <c r="E201">
        <v>12.6</v>
      </c>
      <c r="F201">
        <v>19.1</v>
      </c>
      <c r="G201">
        <v>21.7</v>
      </c>
      <c r="H201">
        <v>23.4</v>
      </c>
      <c r="I201">
        <v>22.9</v>
      </c>
      <c r="J201">
        <v>18.3</v>
      </c>
      <c r="K201">
        <v>17.1</v>
      </c>
      <c r="L201">
        <v>12.9</v>
      </c>
      <c r="M201">
        <v>10.3</v>
      </c>
      <c r="N201" s="3" t="s">
        <v>60</v>
      </c>
    </row>
    <row r="202" spans="1:14" ht="12.75">
      <c r="A202" s="2">
        <v>1990</v>
      </c>
      <c r="B202">
        <v>9.6</v>
      </c>
      <c r="C202">
        <v>13.3</v>
      </c>
      <c r="D202">
        <v>16.8</v>
      </c>
      <c r="E202">
        <v>15.6</v>
      </c>
      <c r="F202">
        <v>19.3</v>
      </c>
      <c r="G202">
        <v>21.8</v>
      </c>
      <c r="H202">
        <v>25.2</v>
      </c>
      <c r="I202">
        <v>24.3</v>
      </c>
      <c r="J202">
        <v>18.3</v>
      </c>
      <c r="K202">
        <v>16.5</v>
      </c>
      <c r="L202">
        <v>14.5</v>
      </c>
      <c r="M202">
        <v>4.7</v>
      </c>
      <c r="N202" s="3" t="s">
        <v>54</v>
      </c>
    </row>
    <row r="203" spans="1:14" ht="12.75">
      <c r="A203" s="2">
        <v>1991</v>
      </c>
      <c r="B203">
        <v>6.1</v>
      </c>
      <c r="C203">
        <v>11.8</v>
      </c>
      <c r="D203">
        <v>14.3</v>
      </c>
      <c r="E203">
        <v>14.2</v>
      </c>
      <c r="F203">
        <v>21.2</v>
      </c>
      <c r="G203">
        <v>24.4</v>
      </c>
      <c r="H203">
        <v>26</v>
      </c>
      <c r="I203">
        <v>24.3</v>
      </c>
      <c r="J203">
        <v>21.6</v>
      </c>
      <c r="K203">
        <v>15.6</v>
      </c>
      <c r="L203">
        <v>11.5</v>
      </c>
      <c r="M203">
        <v>16.3</v>
      </c>
      <c r="N203" s="3" t="s">
        <v>81</v>
      </c>
    </row>
    <row r="204" spans="1:14" ht="12.75">
      <c r="A204" s="2">
        <v>1992</v>
      </c>
      <c r="B204">
        <v>11.4</v>
      </c>
      <c r="C204">
        <v>10.2</v>
      </c>
      <c r="D204">
        <v>14.3</v>
      </c>
      <c r="E204">
        <v>17.7</v>
      </c>
      <c r="F204">
        <v>21.4</v>
      </c>
      <c r="G204">
        <v>20.6</v>
      </c>
      <c r="H204">
        <v>25</v>
      </c>
      <c r="I204">
        <v>25.4</v>
      </c>
      <c r="J204">
        <v>19</v>
      </c>
      <c r="K204">
        <v>13.6</v>
      </c>
      <c r="L204">
        <v>15.2</v>
      </c>
      <c r="M204">
        <v>6.5</v>
      </c>
      <c r="N204" s="3" t="s">
        <v>82</v>
      </c>
    </row>
    <row r="205" spans="1:14" ht="12.75">
      <c r="A205" s="2">
        <v>1993</v>
      </c>
      <c r="B205">
        <v>11.4</v>
      </c>
      <c r="C205">
        <v>9.2</v>
      </c>
      <c r="D205">
        <v>15.6</v>
      </c>
      <c r="E205">
        <v>14.6</v>
      </c>
      <c r="F205">
        <v>21.2</v>
      </c>
      <c r="G205">
        <v>22.7</v>
      </c>
      <c r="H205">
        <v>23.3</v>
      </c>
      <c r="I205">
        <v>24.5</v>
      </c>
      <c r="J205">
        <v>16.8</v>
      </c>
      <c r="K205">
        <v>12.1</v>
      </c>
      <c r="L205">
        <v>10</v>
      </c>
      <c r="M205">
        <v>11.8</v>
      </c>
      <c r="N205" s="3" t="s">
        <v>31</v>
      </c>
    </row>
    <row r="206" spans="1:14" ht="12.75">
      <c r="A206" s="2">
        <v>1994</v>
      </c>
      <c r="B206">
        <v>9</v>
      </c>
      <c r="C206">
        <v>7.3</v>
      </c>
      <c r="D206">
        <v>15.3</v>
      </c>
      <c r="E206">
        <v>17.4</v>
      </c>
      <c r="F206">
        <v>19.3</v>
      </c>
      <c r="G206">
        <v>24.6</v>
      </c>
      <c r="H206">
        <v>25.8</v>
      </c>
      <c r="I206">
        <v>26.4</v>
      </c>
      <c r="J206">
        <v>18.5</v>
      </c>
      <c r="K206">
        <v>17</v>
      </c>
      <c r="L206">
        <v>14.5</v>
      </c>
      <c r="M206">
        <v>16.2</v>
      </c>
      <c r="N206" s="3" t="s">
        <v>83</v>
      </c>
    </row>
    <row r="207" spans="1:14" ht="12.75">
      <c r="A207" s="2">
        <v>1995</v>
      </c>
      <c r="B207">
        <v>7.4</v>
      </c>
      <c r="C207">
        <v>12.5</v>
      </c>
      <c r="D207">
        <v>12.2</v>
      </c>
      <c r="E207">
        <v>17.2</v>
      </c>
      <c r="F207">
        <v>19.5</v>
      </c>
      <c r="G207">
        <v>22.4</v>
      </c>
      <c r="H207">
        <v>25.7</v>
      </c>
      <c r="I207">
        <v>23.9</v>
      </c>
      <c r="J207">
        <v>16.4</v>
      </c>
      <c r="K207">
        <v>17.6</v>
      </c>
      <c r="L207">
        <v>13</v>
      </c>
      <c r="M207">
        <v>6.3</v>
      </c>
      <c r="N207" s="3" t="s">
        <v>84</v>
      </c>
    </row>
    <row r="208" spans="1:14" ht="12.75">
      <c r="A208" s="2">
        <v>1996</v>
      </c>
      <c r="B208">
        <v>5.7</v>
      </c>
      <c r="C208">
        <v>9.4</v>
      </c>
      <c r="D208">
        <v>10.1</v>
      </c>
      <c r="E208">
        <v>15.2</v>
      </c>
      <c r="F208">
        <v>20.4</v>
      </c>
      <c r="G208">
        <v>25.3</v>
      </c>
      <c r="H208">
        <v>23.5</v>
      </c>
      <c r="I208">
        <v>21.6</v>
      </c>
      <c r="J208">
        <v>18.1</v>
      </c>
      <c r="K208">
        <v>16.8</v>
      </c>
      <c r="L208">
        <v>14.2</v>
      </c>
      <c r="M208">
        <v>9.6</v>
      </c>
      <c r="N208" s="3" t="s">
        <v>85</v>
      </c>
    </row>
    <row r="209" spans="1:14" ht="12.75">
      <c r="A209" s="2">
        <v>1997</v>
      </c>
      <c r="B209">
        <v>7.6</v>
      </c>
      <c r="C209">
        <v>9.2</v>
      </c>
      <c r="D209">
        <v>16.6</v>
      </c>
      <c r="E209">
        <v>16.2</v>
      </c>
      <c r="F209">
        <v>20.7</v>
      </c>
      <c r="G209">
        <v>21</v>
      </c>
      <c r="H209">
        <v>24.3</v>
      </c>
      <c r="I209">
        <v>23.8</v>
      </c>
      <c r="J209">
        <v>21.4</v>
      </c>
      <c r="K209">
        <v>20.6</v>
      </c>
      <c r="L209">
        <v>10.2</v>
      </c>
      <c r="M209">
        <v>8.6</v>
      </c>
      <c r="N209" s="3" t="s">
        <v>86</v>
      </c>
    </row>
    <row r="210" spans="1:14" ht="12.75">
      <c r="A210" s="2">
        <v>1998</v>
      </c>
      <c r="B210">
        <v>7.4</v>
      </c>
      <c r="C210">
        <v>13.6</v>
      </c>
      <c r="D210">
        <v>14</v>
      </c>
      <c r="E210">
        <v>14.5</v>
      </c>
      <c r="F210">
        <v>21.9</v>
      </c>
      <c r="G210">
        <v>25</v>
      </c>
      <c r="H210">
        <v>25.4</v>
      </c>
      <c r="I210">
        <v>26.2</v>
      </c>
      <c r="J210">
        <v>18.6</v>
      </c>
      <c r="K210">
        <v>12.6</v>
      </c>
      <c r="L210">
        <v>13.5</v>
      </c>
      <c r="M210">
        <v>14</v>
      </c>
      <c r="N210" s="3" t="s">
        <v>27</v>
      </c>
    </row>
    <row r="211" spans="1:15" ht="12.75">
      <c r="A211" s="2">
        <v>1999</v>
      </c>
      <c r="B211">
        <v>8.4</v>
      </c>
      <c r="C211">
        <v>13.6</v>
      </c>
      <c r="D211">
        <v>12.2</v>
      </c>
      <c r="E211">
        <v>14.4</v>
      </c>
      <c r="F211">
        <v>21</v>
      </c>
      <c r="G211">
        <v>22.2</v>
      </c>
      <c r="H211">
        <v>23.5</v>
      </c>
      <c r="I211">
        <v>22.1</v>
      </c>
      <c r="J211">
        <v>21.2</v>
      </c>
      <c r="K211">
        <v>19.4</v>
      </c>
      <c r="L211">
        <v>11.1</v>
      </c>
      <c r="M211">
        <v>7.6</v>
      </c>
      <c r="N211" s="3" t="s">
        <v>176</v>
      </c>
      <c r="O211" s="15"/>
    </row>
    <row r="212" spans="1:15" ht="12.75">
      <c r="A212" s="2">
        <v>2000</v>
      </c>
      <c r="B212">
        <v>12.5</v>
      </c>
      <c r="C212">
        <v>10.5</v>
      </c>
      <c r="D212">
        <v>16.3</v>
      </c>
      <c r="E212">
        <v>17.2</v>
      </c>
      <c r="F212">
        <v>19</v>
      </c>
      <c r="G212">
        <v>22.8</v>
      </c>
      <c r="H212">
        <v>22.4</v>
      </c>
      <c r="I212">
        <v>25</v>
      </c>
      <c r="J212">
        <v>19.1</v>
      </c>
      <c r="K212">
        <v>15.4</v>
      </c>
      <c r="L212">
        <v>8.8</v>
      </c>
      <c r="M212">
        <v>9.7</v>
      </c>
      <c r="N212" s="3" t="s">
        <v>177</v>
      </c>
      <c r="O212" s="15"/>
    </row>
    <row r="213" spans="1:15" ht="12.75">
      <c r="A213" s="2">
        <v>2001</v>
      </c>
      <c r="B213">
        <v>5.5</v>
      </c>
      <c r="C213">
        <v>12.6</v>
      </c>
      <c r="D213">
        <v>13.9</v>
      </c>
      <c r="E213">
        <v>13.3</v>
      </c>
      <c r="F213">
        <v>24.1</v>
      </c>
      <c r="G213">
        <v>24</v>
      </c>
      <c r="H213">
        <v>24.4</v>
      </c>
      <c r="I213">
        <v>25</v>
      </c>
      <c r="J213">
        <v>19</v>
      </c>
      <c r="K213">
        <v>17.6</v>
      </c>
      <c r="L213">
        <v>12.1</v>
      </c>
      <c r="M213">
        <v>14.4</v>
      </c>
      <c r="N213" s="3" t="s">
        <v>177</v>
      </c>
      <c r="O213" s="15"/>
    </row>
    <row r="214" spans="1:15" ht="12.75">
      <c r="A214" s="2">
        <v>2002</v>
      </c>
      <c r="B214">
        <v>13.4</v>
      </c>
      <c r="C214">
        <v>8.9</v>
      </c>
      <c r="D214">
        <v>17.7</v>
      </c>
      <c r="E214">
        <v>16.8</v>
      </c>
      <c r="F214">
        <v>18.6</v>
      </c>
      <c r="G214">
        <v>25.8</v>
      </c>
      <c r="H214">
        <v>23.8</v>
      </c>
      <c r="I214">
        <v>21.3</v>
      </c>
      <c r="J214">
        <v>21.2</v>
      </c>
      <c r="K214">
        <v>16.4</v>
      </c>
      <c r="L214">
        <v>11.4</v>
      </c>
      <c r="M214">
        <v>9</v>
      </c>
      <c r="N214" s="3" t="s">
        <v>384</v>
      </c>
      <c r="O214" s="15"/>
    </row>
    <row r="215" spans="1:15" ht="12.75">
      <c r="A215" s="2">
        <v>2003</v>
      </c>
      <c r="B215">
        <v>11</v>
      </c>
      <c r="C215">
        <v>6</v>
      </c>
      <c r="D215">
        <v>14</v>
      </c>
      <c r="E215">
        <v>16</v>
      </c>
      <c r="F215">
        <v>21</v>
      </c>
      <c r="G215">
        <v>27</v>
      </c>
      <c r="H215">
        <v>26</v>
      </c>
      <c r="I215">
        <v>29</v>
      </c>
      <c r="J215">
        <v>20</v>
      </c>
      <c r="K215">
        <v>18</v>
      </c>
      <c r="L215">
        <v>11</v>
      </c>
      <c r="M215">
        <v>12</v>
      </c>
      <c r="N215" s="3" t="s">
        <v>390</v>
      </c>
      <c r="O215" s="15"/>
    </row>
    <row r="216" spans="1:15" ht="12.75">
      <c r="A216" s="2">
        <v>2004</v>
      </c>
      <c r="B216">
        <v>11</v>
      </c>
      <c r="C216">
        <v>12</v>
      </c>
      <c r="D216">
        <v>13</v>
      </c>
      <c r="E216">
        <v>18</v>
      </c>
      <c r="F216">
        <v>20</v>
      </c>
      <c r="G216">
        <v>24</v>
      </c>
      <c r="H216">
        <v>28</v>
      </c>
      <c r="I216">
        <v>25</v>
      </c>
      <c r="J216">
        <v>23</v>
      </c>
      <c r="K216">
        <v>15</v>
      </c>
      <c r="L216">
        <v>16</v>
      </c>
      <c r="M216">
        <v>9</v>
      </c>
      <c r="N216" s="3" t="s">
        <v>391</v>
      </c>
      <c r="O216" s="15"/>
    </row>
    <row r="217" spans="1:15" ht="12.75">
      <c r="A217" s="2">
        <v>2005</v>
      </c>
      <c r="B217">
        <v>12</v>
      </c>
      <c r="C217">
        <v>8</v>
      </c>
      <c r="D217">
        <v>18</v>
      </c>
      <c r="E217">
        <v>18</v>
      </c>
      <c r="F217">
        <v>24</v>
      </c>
      <c r="G217">
        <v>28</v>
      </c>
      <c r="H217">
        <v>26</v>
      </c>
      <c r="I217">
        <v>22</v>
      </c>
      <c r="J217">
        <v>23</v>
      </c>
      <c r="K217">
        <v>14</v>
      </c>
      <c r="L217">
        <v>12</v>
      </c>
      <c r="M217">
        <v>11</v>
      </c>
      <c r="N217" s="3" t="s">
        <v>400</v>
      </c>
      <c r="O217" s="15"/>
    </row>
    <row r="218" spans="1:15" ht="12.75">
      <c r="A218" s="2">
        <v>2006</v>
      </c>
      <c r="B218">
        <v>8.8</v>
      </c>
      <c r="C218">
        <v>9.4</v>
      </c>
      <c r="D218">
        <v>12.4</v>
      </c>
      <c r="E218">
        <v>15.4</v>
      </c>
      <c r="F218">
        <v>21.2</v>
      </c>
      <c r="G218">
        <v>24.1</v>
      </c>
      <c r="H218">
        <v>27.7</v>
      </c>
      <c r="I218">
        <v>22.7</v>
      </c>
      <c r="J218">
        <v>24.3</v>
      </c>
      <c r="K218">
        <v>19.4</v>
      </c>
      <c r="L218">
        <v>14.3</v>
      </c>
      <c r="M218">
        <v>8.1</v>
      </c>
      <c r="N218" s="3" t="s">
        <v>405</v>
      </c>
      <c r="O218" s="15"/>
    </row>
    <row r="219" spans="1:15" ht="12.75">
      <c r="A219" s="2">
        <v>2007</v>
      </c>
      <c r="B219">
        <v>18.1</v>
      </c>
      <c r="C219">
        <v>10.9</v>
      </c>
      <c r="D219">
        <v>13.4</v>
      </c>
      <c r="E219">
        <v>18.7</v>
      </c>
      <c r="F219">
        <v>23.2</v>
      </c>
      <c r="G219">
        <v>22</v>
      </c>
      <c r="H219">
        <v>25.6</v>
      </c>
      <c r="I219">
        <v>22.6</v>
      </c>
      <c r="J219">
        <v>19.6</v>
      </c>
      <c r="K219">
        <v>17.5</v>
      </c>
      <c r="L219">
        <v>12.2</v>
      </c>
      <c r="M219">
        <v>8.7</v>
      </c>
      <c r="N219" s="3" t="s">
        <v>409</v>
      </c>
      <c r="O219" s="15"/>
    </row>
    <row r="220" spans="1:15" ht="12.75">
      <c r="A220" s="2">
        <v>2008</v>
      </c>
      <c r="B220">
        <v>13.6</v>
      </c>
      <c r="C220">
        <v>11.6</v>
      </c>
      <c r="D220">
        <v>15.3</v>
      </c>
      <c r="E220">
        <v>15.2</v>
      </c>
      <c r="F220">
        <v>18.5</v>
      </c>
      <c r="G220">
        <v>24.8</v>
      </c>
      <c r="H220">
        <v>23.7</v>
      </c>
      <c r="I220">
        <v>25.7</v>
      </c>
      <c r="J220">
        <v>20</v>
      </c>
      <c r="K220">
        <v>16.9</v>
      </c>
      <c r="L220">
        <v>12.3</v>
      </c>
      <c r="M220">
        <v>8.7</v>
      </c>
      <c r="N220" s="3" t="s">
        <v>274</v>
      </c>
      <c r="O220" s="15"/>
    </row>
    <row r="221" spans="1:15" ht="12.75">
      <c r="A221" s="2">
        <v>2009</v>
      </c>
      <c r="B221">
        <v>4.9</v>
      </c>
      <c r="C221">
        <v>8.4</v>
      </c>
      <c r="D221">
        <v>12.5</v>
      </c>
      <c r="E221">
        <v>16.1</v>
      </c>
      <c r="F221">
        <v>24.3</v>
      </c>
      <c r="G221">
        <v>23.4</v>
      </c>
      <c r="H221">
        <v>24.6</v>
      </c>
      <c r="I221">
        <v>25.7</v>
      </c>
      <c r="J221">
        <v>21.1</v>
      </c>
      <c r="K221">
        <v>16.3</v>
      </c>
      <c r="L221">
        <v>11.1</v>
      </c>
      <c r="M221">
        <v>9.9</v>
      </c>
      <c r="N221" s="3" t="s">
        <v>222</v>
      </c>
      <c r="O221" s="15"/>
    </row>
    <row r="222" spans="1:15" ht="12.75">
      <c r="A222" s="2"/>
      <c r="N222" s="3"/>
      <c r="O222" s="15"/>
    </row>
    <row r="223" spans="1:15" ht="12.75">
      <c r="A223" s="2" t="s">
        <v>3</v>
      </c>
      <c r="B223" t="s">
        <v>476</v>
      </c>
      <c r="C223" t="s">
        <v>477</v>
      </c>
      <c r="D223" s="16" t="s">
        <v>478</v>
      </c>
      <c r="E223" s="16" t="s">
        <v>479</v>
      </c>
      <c r="F223" s="16" t="s">
        <v>468</v>
      </c>
      <c r="G223" s="16" t="s">
        <v>469</v>
      </c>
      <c r="H223" s="16" t="s">
        <v>10</v>
      </c>
      <c r="I223" s="16" t="s">
        <v>471</v>
      </c>
      <c r="J223" s="16" t="s">
        <v>472</v>
      </c>
      <c r="K223" s="16" t="s">
        <v>473</v>
      </c>
      <c r="L223" s="16" t="s">
        <v>474</v>
      </c>
      <c r="M223" s="16" t="s">
        <v>475</v>
      </c>
      <c r="N223" s="3" t="s">
        <v>24</v>
      </c>
      <c r="O223" s="15"/>
    </row>
    <row r="224" spans="1:15" ht="12.75">
      <c r="A224" s="2">
        <v>2010</v>
      </c>
      <c r="B224">
        <v>5.1</v>
      </c>
      <c r="C224">
        <v>6.6</v>
      </c>
      <c r="D224">
        <v>12.1</v>
      </c>
      <c r="E224">
        <v>16.7</v>
      </c>
      <c r="F224">
        <v>20.5</v>
      </c>
      <c r="G224">
        <v>23.4</v>
      </c>
      <c r="H224">
        <v>25.1</v>
      </c>
      <c r="I224">
        <v>22.8</v>
      </c>
      <c r="J224">
        <v>18.6</v>
      </c>
      <c r="K224">
        <v>15.1</v>
      </c>
      <c r="L224">
        <v>12.3</v>
      </c>
      <c r="M224">
        <v>8.9</v>
      </c>
      <c r="N224" s="3" t="s">
        <v>428</v>
      </c>
      <c r="O224" s="15"/>
    </row>
    <row r="225" spans="1:15" ht="12.75">
      <c r="A225" s="2">
        <v>2011</v>
      </c>
      <c r="B225">
        <v>10.2</v>
      </c>
      <c r="C225">
        <v>12.7</v>
      </c>
      <c r="D225">
        <v>12.6</v>
      </c>
      <c r="E225">
        <v>22.2</v>
      </c>
      <c r="F225">
        <v>22.3</v>
      </c>
      <c r="G225">
        <v>25.9</v>
      </c>
      <c r="H225">
        <v>23.4</v>
      </c>
      <c r="I225">
        <v>26.1</v>
      </c>
      <c r="J225">
        <v>22.1</v>
      </c>
      <c r="K225">
        <v>20.8</v>
      </c>
      <c r="L225">
        <v>10.8</v>
      </c>
      <c r="M225">
        <v>9.7</v>
      </c>
      <c r="N225" s="3" t="s">
        <v>433</v>
      </c>
      <c r="O225" s="15"/>
    </row>
    <row r="226" spans="1:15" ht="12.75">
      <c r="A226" s="2">
        <v>2012</v>
      </c>
      <c r="B226">
        <v>11.9</v>
      </c>
      <c r="C226">
        <v>17.9</v>
      </c>
      <c r="D226">
        <v>17.9</v>
      </c>
      <c r="E226">
        <v>18.2</v>
      </c>
      <c r="F226">
        <v>22</v>
      </c>
      <c r="G226">
        <v>24.7</v>
      </c>
      <c r="H226">
        <v>25.3</v>
      </c>
      <c r="I226">
        <v>27.2</v>
      </c>
      <c r="J226">
        <v>20.5</v>
      </c>
      <c r="K226">
        <v>16.7</v>
      </c>
      <c r="L226">
        <v>10.9</v>
      </c>
      <c r="M226">
        <v>8.9</v>
      </c>
      <c r="N226" s="3" t="s">
        <v>453</v>
      </c>
      <c r="O226" s="15"/>
    </row>
    <row r="227" spans="1:15" ht="12.75">
      <c r="A227" s="2">
        <v>2013</v>
      </c>
      <c r="B227">
        <v>15.5</v>
      </c>
      <c r="C227">
        <v>9.8</v>
      </c>
      <c r="D227">
        <v>9.1</v>
      </c>
      <c r="E227">
        <v>18.1</v>
      </c>
      <c r="F227">
        <v>16.4</v>
      </c>
      <c r="G227">
        <v>25.2</v>
      </c>
      <c r="H227">
        <v>24.6</v>
      </c>
      <c r="I227">
        <v>26.2</v>
      </c>
      <c r="J227">
        <v>21.4</v>
      </c>
      <c r="K227">
        <v>14.4</v>
      </c>
      <c r="L227">
        <v>13.3</v>
      </c>
      <c r="M227">
        <v>9.2</v>
      </c>
      <c r="N227" s="3" t="s">
        <v>209</v>
      </c>
      <c r="O227" s="15"/>
    </row>
    <row r="228" spans="1:15" ht="12.75">
      <c r="A228" s="2">
        <v>2014</v>
      </c>
      <c r="B228">
        <v>7.8</v>
      </c>
      <c r="C228">
        <v>7</v>
      </c>
      <c r="D228">
        <v>15.5</v>
      </c>
      <c r="E228">
        <v>16.8</v>
      </c>
      <c r="F228">
        <v>18.1</v>
      </c>
      <c r="G228">
        <v>26.2</v>
      </c>
      <c r="H228">
        <v>24.5</v>
      </c>
      <c r="I228">
        <v>20.5</v>
      </c>
      <c r="J228">
        <v>19.6</v>
      </c>
      <c r="K228">
        <v>16.3</v>
      </c>
      <c r="L228">
        <v>12.9</v>
      </c>
      <c r="M228">
        <v>11.4</v>
      </c>
      <c r="N228" s="3" t="s">
        <v>457</v>
      </c>
      <c r="O228" s="15"/>
    </row>
    <row r="229" spans="1:15" ht="12.75">
      <c r="A229" s="2">
        <v>2015</v>
      </c>
      <c r="B229">
        <v>16.6</v>
      </c>
      <c r="C229">
        <v>8.9</v>
      </c>
      <c r="D229">
        <v>16.2</v>
      </c>
      <c r="E229">
        <v>17.7</v>
      </c>
      <c r="F229">
        <v>20.3</v>
      </c>
      <c r="G229">
        <v>25.1</v>
      </c>
      <c r="H229">
        <v>27.3</v>
      </c>
      <c r="I229">
        <v>27.6</v>
      </c>
      <c r="J229">
        <v>19.7</v>
      </c>
      <c r="K229">
        <v>16.4</v>
      </c>
      <c r="L229">
        <v>18.3</v>
      </c>
      <c r="M229">
        <v>12.6</v>
      </c>
      <c r="N229" s="3" t="s">
        <v>460</v>
      </c>
      <c r="O229" s="15"/>
    </row>
    <row r="230" spans="1:15" ht="12.75">
      <c r="A230" s="2">
        <v>2016</v>
      </c>
      <c r="B230">
        <v>11.2</v>
      </c>
      <c r="C230">
        <v>13.6</v>
      </c>
      <c r="D230">
        <v>11.7</v>
      </c>
      <c r="E230">
        <v>14.8</v>
      </c>
      <c r="F230">
        <v>18.5</v>
      </c>
      <c r="G230">
        <v>25.4</v>
      </c>
      <c r="H230">
        <v>25.4</v>
      </c>
      <c r="I230">
        <v>23.5</v>
      </c>
      <c r="J230">
        <v>22.2</v>
      </c>
      <c r="K230">
        <v>14.8</v>
      </c>
      <c r="L230">
        <v>10.3</v>
      </c>
      <c r="M230">
        <v>11.1</v>
      </c>
      <c r="N230" s="3" t="s">
        <v>482</v>
      </c>
      <c r="O230" s="15"/>
    </row>
    <row r="231" spans="1:15" ht="12.75">
      <c r="A231" s="2">
        <v>2017</v>
      </c>
      <c r="B231">
        <v>9.3</v>
      </c>
      <c r="C231">
        <v>9.8</v>
      </c>
      <c r="D231">
        <v>16.4</v>
      </c>
      <c r="E231">
        <v>16.7</v>
      </c>
      <c r="F231">
        <v>22.4</v>
      </c>
      <c r="G231">
        <v>27</v>
      </c>
      <c r="H231">
        <v>26.6</v>
      </c>
      <c r="I231">
        <v>27.2</v>
      </c>
      <c r="J231">
        <v>19.1</v>
      </c>
      <c r="K231">
        <v>18</v>
      </c>
      <c r="L231">
        <v>11.4</v>
      </c>
      <c r="M231">
        <v>9</v>
      </c>
      <c r="N231" s="3" t="s">
        <v>453</v>
      </c>
      <c r="O231" s="15"/>
    </row>
    <row r="232" spans="1:15" ht="12.75">
      <c r="A232" s="2">
        <v>2018</v>
      </c>
      <c r="B232">
        <v>11.9</v>
      </c>
      <c r="C232">
        <v>5.6</v>
      </c>
      <c r="D232">
        <v>9.5</v>
      </c>
      <c r="E232">
        <v>20.2</v>
      </c>
      <c r="F232">
        <v>21.3</v>
      </c>
      <c r="G232">
        <v>25.1</v>
      </c>
      <c r="H232">
        <v>26.8</v>
      </c>
      <c r="I232">
        <v>26.8</v>
      </c>
      <c r="J232">
        <v>21.5</v>
      </c>
      <c r="K232">
        <v>20.3</v>
      </c>
      <c r="L232">
        <v>12.4</v>
      </c>
      <c r="M232">
        <v>14.4</v>
      </c>
      <c r="N232" s="3" t="s">
        <v>486</v>
      </c>
      <c r="O232" s="15"/>
    </row>
    <row r="233" spans="1:15" ht="12.75">
      <c r="A233" s="2">
        <v>2019</v>
      </c>
      <c r="B233">
        <v>12.3</v>
      </c>
      <c r="C233">
        <v>15.2</v>
      </c>
      <c r="D233">
        <v>15.7</v>
      </c>
      <c r="E233">
        <v>15.3</v>
      </c>
      <c r="F233">
        <v>17.9</v>
      </c>
      <c r="G233">
        <v>30.4</v>
      </c>
      <c r="H233">
        <v>27.1</v>
      </c>
      <c r="I233">
        <v>23.2</v>
      </c>
      <c r="J233">
        <v>21.4</v>
      </c>
      <c r="K233">
        <v>16.1</v>
      </c>
      <c r="L233">
        <v>11.2</v>
      </c>
      <c r="M233">
        <v>10.4</v>
      </c>
      <c r="N233" s="3" t="s">
        <v>490</v>
      </c>
      <c r="O233" s="15" t="s">
        <v>386</v>
      </c>
    </row>
    <row r="234" spans="1:15" ht="12.75">
      <c r="A234" s="2">
        <v>2020</v>
      </c>
      <c r="B234">
        <v>9.7</v>
      </c>
      <c r="C234">
        <v>17.2</v>
      </c>
      <c r="D234">
        <v>15.3</v>
      </c>
      <c r="E234">
        <v>17.2</v>
      </c>
      <c r="F234">
        <v>20.7</v>
      </c>
      <c r="G234">
        <v>23.6</v>
      </c>
      <c r="H234">
        <v>27.7</v>
      </c>
      <c r="I234">
        <v>28.5</v>
      </c>
      <c r="J234">
        <v>22.2</v>
      </c>
      <c r="K234">
        <v>15.8</v>
      </c>
      <c r="L234">
        <v>13.4</v>
      </c>
      <c r="M234">
        <v>7.2</v>
      </c>
      <c r="N234" s="3" t="s">
        <v>567</v>
      </c>
      <c r="O234" s="15"/>
    </row>
    <row r="235" spans="1:15" ht="12.75">
      <c r="A235" s="2">
        <v>2021</v>
      </c>
      <c r="B235">
        <v>10.2</v>
      </c>
      <c r="C235">
        <v>12.8</v>
      </c>
      <c r="D235">
        <v>16.5</v>
      </c>
      <c r="E235">
        <v>18.3</v>
      </c>
      <c r="F235">
        <v>18.2</v>
      </c>
      <c r="G235">
        <v>24.8</v>
      </c>
      <c r="H235">
        <v>25.4</v>
      </c>
      <c r="I235">
        <v>25.4</v>
      </c>
      <c r="J235">
        <v>19.7</v>
      </c>
      <c r="K235">
        <v>13.8</v>
      </c>
      <c r="L235">
        <v>12.6</v>
      </c>
      <c r="M235">
        <v>13.7</v>
      </c>
      <c r="N235" s="3" t="s">
        <v>573</v>
      </c>
      <c r="O235" s="15"/>
    </row>
    <row r="236" spans="1:15" ht="12.75">
      <c r="A236" s="2">
        <v>2022</v>
      </c>
      <c r="B236">
        <v>14.8</v>
      </c>
      <c r="C236">
        <v>15.5</v>
      </c>
      <c r="D236">
        <v>13.9</v>
      </c>
      <c r="E236">
        <v>18.6</v>
      </c>
      <c r="F236">
        <v>23.8</v>
      </c>
      <c r="G236">
        <v>25.5</v>
      </c>
      <c r="H236">
        <v>27.2</v>
      </c>
      <c r="I236">
        <v>27.7</v>
      </c>
      <c r="J236">
        <v>20</v>
      </c>
      <c r="K236">
        <v>18.9</v>
      </c>
      <c r="L236">
        <v>15.8</v>
      </c>
      <c r="M236">
        <v>8.5</v>
      </c>
      <c r="N236" s="3" t="s">
        <v>578</v>
      </c>
      <c r="O236" s="15"/>
    </row>
    <row r="237" spans="1:15" ht="12.75">
      <c r="A237" s="2">
        <v>2023</v>
      </c>
      <c r="B237">
        <v>12.5</v>
      </c>
      <c r="C237">
        <v>13.4</v>
      </c>
      <c r="D237">
        <v>13.2</v>
      </c>
      <c r="E237">
        <v>15.3</v>
      </c>
      <c r="F237">
        <v>20.6</v>
      </c>
      <c r="G237">
        <v>25.4</v>
      </c>
      <c r="H237">
        <v>26.6</v>
      </c>
      <c r="I237">
        <v>28.6</v>
      </c>
      <c r="J237">
        <v>22.2</v>
      </c>
      <c r="K237">
        <v>22.3</v>
      </c>
      <c r="L237">
        <v>14</v>
      </c>
      <c r="M237" t="s">
        <v>587</v>
      </c>
      <c r="N237" s="3" t="s">
        <v>585</v>
      </c>
      <c r="O237" s="15"/>
    </row>
    <row r="238" spans="1:15" ht="12.75">
      <c r="A238" s="2">
        <v>2024</v>
      </c>
      <c r="B238">
        <v>14.6</v>
      </c>
      <c r="C238">
        <v>14.6</v>
      </c>
      <c r="D238">
        <v>14.3</v>
      </c>
      <c r="N238" s="3"/>
      <c r="O238" s="15"/>
    </row>
    <row r="239" spans="1:14" ht="12.75">
      <c r="A239" s="2" t="s">
        <v>87</v>
      </c>
      <c r="B239" s="14">
        <v>18.1</v>
      </c>
      <c r="C239" s="14">
        <v>17.9</v>
      </c>
      <c r="D239" s="14">
        <v>18</v>
      </c>
      <c r="E239" s="14">
        <v>22.2</v>
      </c>
      <c r="F239" s="14">
        <v>26</v>
      </c>
      <c r="G239" s="14">
        <v>30.4</v>
      </c>
      <c r="H239" s="14">
        <v>28.8</v>
      </c>
      <c r="I239" s="14">
        <v>29</v>
      </c>
      <c r="J239" s="14">
        <v>24.3</v>
      </c>
      <c r="K239" s="14">
        <v>22.3</v>
      </c>
      <c r="L239" s="14">
        <v>18.5</v>
      </c>
      <c r="M239" s="14">
        <v>16.3</v>
      </c>
      <c r="N239" s="3"/>
    </row>
    <row r="240" spans="1:13" ht="12.75">
      <c r="A240" s="11" t="s">
        <v>19</v>
      </c>
      <c r="B240">
        <v>2007</v>
      </c>
      <c r="C240">
        <v>2012</v>
      </c>
      <c r="D240">
        <v>2005</v>
      </c>
      <c r="E240">
        <v>2011</v>
      </c>
      <c r="F240">
        <v>1922</v>
      </c>
      <c r="G240">
        <v>2019</v>
      </c>
      <c r="H240">
        <v>1983</v>
      </c>
      <c r="I240">
        <v>2003</v>
      </c>
      <c r="J240">
        <v>2006</v>
      </c>
      <c r="K240">
        <v>2023</v>
      </c>
      <c r="L240">
        <v>1947</v>
      </c>
      <c r="M240">
        <v>1991</v>
      </c>
    </row>
    <row r="241" spans="1:14" ht="12.75">
      <c r="A241" s="2" t="s">
        <v>88</v>
      </c>
      <c r="B241" s="14">
        <v>4.1</v>
      </c>
      <c r="C241" s="14">
        <v>3.9</v>
      </c>
      <c r="D241" s="14">
        <v>6.4</v>
      </c>
      <c r="E241" s="14">
        <v>9.8</v>
      </c>
      <c r="F241" s="14">
        <v>13.2</v>
      </c>
      <c r="G241" s="14">
        <v>18</v>
      </c>
      <c r="H241" s="14">
        <v>19.4</v>
      </c>
      <c r="I241" s="14">
        <v>18.6</v>
      </c>
      <c r="J241" s="14">
        <v>15</v>
      </c>
      <c r="K241" s="14">
        <v>8.6</v>
      </c>
      <c r="L241" s="14">
        <v>7.2</v>
      </c>
      <c r="M241" s="14">
        <v>2.6</v>
      </c>
      <c r="N241" s="4"/>
    </row>
    <row r="242" spans="1:14" ht="12.75">
      <c r="A242" s="11" t="s">
        <v>21</v>
      </c>
      <c r="B242">
        <v>1961</v>
      </c>
      <c r="C242">
        <v>1942</v>
      </c>
      <c r="D242">
        <v>1975</v>
      </c>
      <c r="E242">
        <v>1978</v>
      </c>
      <c r="F242">
        <v>1984</v>
      </c>
      <c r="G242">
        <v>1932</v>
      </c>
      <c r="H242">
        <v>1932</v>
      </c>
      <c r="I242">
        <v>1976</v>
      </c>
      <c r="J242">
        <v>1976</v>
      </c>
      <c r="K242">
        <v>1974</v>
      </c>
      <c r="L242">
        <v>1974</v>
      </c>
      <c r="M242">
        <v>1969</v>
      </c>
      <c r="N242" s="4"/>
    </row>
    <row r="243" ht="12.75">
      <c r="B243" t="s">
        <v>574</v>
      </c>
    </row>
    <row r="245" spans="2:3" ht="12.75">
      <c r="B245" s="1" t="s">
        <v>89</v>
      </c>
      <c r="C245" s="1"/>
    </row>
    <row r="246" spans="1:14" ht="12.75">
      <c r="A246" s="2" t="s">
        <v>3</v>
      </c>
      <c r="B246" s="2" t="s">
        <v>4</v>
      </c>
      <c r="C246" s="2" t="s">
        <v>5</v>
      </c>
      <c r="D246" s="2" t="s">
        <v>6</v>
      </c>
      <c r="E246" s="2" t="s">
        <v>7</v>
      </c>
      <c r="F246" s="2" t="s">
        <v>8</v>
      </c>
      <c r="G246" s="2" t="s">
        <v>9</v>
      </c>
      <c r="H246" s="2" t="s">
        <v>10</v>
      </c>
      <c r="I246" s="2" t="s">
        <v>11</v>
      </c>
      <c r="J246" s="2" t="s">
        <v>12</v>
      </c>
      <c r="K246" s="2" t="s">
        <v>13</v>
      </c>
      <c r="L246" s="2" t="s">
        <v>14</v>
      </c>
      <c r="M246" s="2" t="s">
        <v>15</v>
      </c>
      <c r="N246" s="9" t="s">
        <v>90</v>
      </c>
    </row>
    <row r="247" spans="1:14" ht="12.75">
      <c r="A247" s="2">
        <v>1920</v>
      </c>
      <c r="B247">
        <v>-7.3</v>
      </c>
      <c r="C247">
        <v>-6.5</v>
      </c>
      <c r="D247">
        <v>-6.3</v>
      </c>
      <c r="E247">
        <v>-0.4</v>
      </c>
      <c r="F247">
        <v>4.1</v>
      </c>
      <c r="G247">
        <v>4</v>
      </c>
      <c r="H247">
        <v>6</v>
      </c>
      <c r="I247">
        <v>4.5</v>
      </c>
      <c r="J247">
        <v>3.4</v>
      </c>
      <c r="K247">
        <v>-7.4</v>
      </c>
      <c r="L247">
        <v>-8.3</v>
      </c>
      <c r="M247">
        <v>-6.2</v>
      </c>
      <c r="N247" s="3" t="s">
        <v>91</v>
      </c>
    </row>
    <row r="248" spans="1:14" ht="12.75">
      <c r="A248" s="2">
        <v>1921</v>
      </c>
      <c r="B248">
        <v>-5.4</v>
      </c>
      <c r="C248">
        <v>-7</v>
      </c>
      <c r="D248">
        <v>-2.4</v>
      </c>
      <c r="E248">
        <v>-1.6</v>
      </c>
      <c r="F248">
        <v>1.6</v>
      </c>
      <c r="G248">
        <v>6.8</v>
      </c>
      <c r="H248">
        <v>8.8</v>
      </c>
      <c r="I248">
        <v>8.5</v>
      </c>
      <c r="J248">
        <v>4.6</v>
      </c>
      <c r="K248">
        <v>1.2</v>
      </c>
      <c r="L248">
        <v>-4.1</v>
      </c>
      <c r="M248">
        <v>-6.3</v>
      </c>
      <c r="N248" s="3" t="s">
        <v>92</v>
      </c>
    </row>
    <row r="249" spans="1:14" ht="12.75">
      <c r="A249" s="2">
        <v>1922</v>
      </c>
      <c r="B249">
        <v>-9.6</v>
      </c>
      <c r="C249">
        <v>-11</v>
      </c>
      <c r="D249">
        <v>-3.5</v>
      </c>
      <c r="E249">
        <v>-4</v>
      </c>
      <c r="F249">
        <v>-1.5</v>
      </c>
      <c r="G249">
        <v>6</v>
      </c>
      <c r="H249">
        <v>6.8</v>
      </c>
      <c r="I249">
        <v>8.5</v>
      </c>
      <c r="J249">
        <v>3.5</v>
      </c>
      <c r="K249">
        <v>1</v>
      </c>
      <c r="L249">
        <v>-6.3</v>
      </c>
      <c r="M249">
        <v>-6.6</v>
      </c>
      <c r="N249" s="3" t="s">
        <v>93</v>
      </c>
    </row>
    <row r="250" spans="1:14" ht="12.75">
      <c r="A250" s="2">
        <v>1923</v>
      </c>
      <c r="B250">
        <v>-8.3</v>
      </c>
      <c r="C250">
        <v>-6.5</v>
      </c>
      <c r="D250">
        <v>-3.8</v>
      </c>
      <c r="E250">
        <v>-0.5</v>
      </c>
      <c r="F250">
        <v>2.1</v>
      </c>
      <c r="G250">
        <v>4</v>
      </c>
      <c r="H250">
        <v>9.8</v>
      </c>
      <c r="I250">
        <v>9.8</v>
      </c>
      <c r="J250">
        <v>5.1</v>
      </c>
      <c r="K250">
        <v>4</v>
      </c>
      <c r="L250">
        <v>-5.2</v>
      </c>
      <c r="M250">
        <v>-7.2</v>
      </c>
      <c r="N250" s="3" t="s">
        <v>94</v>
      </c>
    </row>
    <row r="251" spans="1:14" ht="12.75">
      <c r="A251" s="2">
        <v>1924</v>
      </c>
      <c r="B251">
        <v>-8.6</v>
      </c>
      <c r="C251">
        <v>-11</v>
      </c>
      <c r="D251">
        <v>-7.1</v>
      </c>
      <c r="E251">
        <v>-3</v>
      </c>
      <c r="F251">
        <v>2.1</v>
      </c>
      <c r="G251">
        <v>8.6</v>
      </c>
      <c r="H251">
        <v>7</v>
      </c>
      <c r="I251">
        <v>4.8</v>
      </c>
      <c r="J251">
        <v>4.8</v>
      </c>
      <c r="K251">
        <v>2</v>
      </c>
      <c r="L251">
        <v>-8</v>
      </c>
      <c r="M251">
        <v>-5.2</v>
      </c>
      <c r="N251" s="3" t="s">
        <v>93</v>
      </c>
    </row>
    <row r="252" spans="1:14" ht="12.75">
      <c r="A252" s="2">
        <v>1925</v>
      </c>
      <c r="B252">
        <v>-4</v>
      </c>
      <c r="C252">
        <v>-6.4</v>
      </c>
      <c r="D252">
        <v>-9</v>
      </c>
      <c r="E252">
        <v>-0.3</v>
      </c>
      <c r="F252">
        <v>0.7</v>
      </c>
      <c r="G252">
        <v>5</v>
      </c>
      <c r="H252">
        <v>7.1</v>
      </c>
      <c r="I252">
        <v>8</v>
      </c>
      <c r="J252">
        <v>2.6</v>
      </c>
      <c r="K252">
        <v>0.6</v>
      </c>
      <c r="L252">
        <v>-7.4</v>
      </c>
      <c r="M252">
        <v>-12</v>
      </c>
      <c r="N252" s="3" t="s">
        <v>95</v>
      </c>
    </row>
    <row r="253" spans="1:15" ht="12.75">
      <c r="A253" s="2">
        <v>1926</v>
      </c>
      <c r="B253">
        <v>-17</v>
      </c>
      <c r="C253">
        <v>-2.5</v>
      </c>
      <c r="D253">
        <v>-5</v>
      </c>
      <c r="E253">
        <v>0.8</v>
      </c>
      <c r="F253">
        <v>0.8</v>
      </c>
      <c r="G253">
        <v>5</v>
      </c>
      <c r="H253">
        <v>9.5</v>
      </c>
      <c r="I253">
        <v>9.4</v>
      </c>
      <c r="J253">
        <v>5.5</v>
      </c>
      <c r="K253">
        <v>-1.2</v>
      </c>
      <c r="L253">
        <v>-3.5</v>
      </c>
      <c r="M253">
        <v>-7.8</v>
      </c>
      <c r="N253" s="3" t="s">
        <v>96</v>
      </c>
      <c r="O253" t="s">
        <v>297</v>
      </c>
    </row>
    <row r="254" spans="1:14" ht="12.75">
      <c r="A254" s="2">
        <v>1927</v>
      </c>
      <c r="B254">
        <v>-7.1</v>
      </c>
      <c r="C254">
        <v>-8.3</v>
      </c>
      <c r="D254">
        <v>-3.8</v>
      </c>
      <c r="E254">
        <v>-1.8</v>
      </c>
      <c r="F254">
        <v>3</v>
      </c>
      <c r="G254">
        <v>5.8</v>
      </c>
      <c r="H254">
        <v>6.7</v>
      </c>
      <c r="I254">
        <v>8.1</v>
      </c>
      <c r="J254">
        <v>4.6</v>
      </c>
      <c r="K254">
        <v>2.9</v>
      </c>
      <c r="L254">
        <v>-6.5</v>
      </c>
      <c r="M254">
        <v>-11.7</v>
      </c>
      <c r="N254" s="3" t="s">
        <v>97</v>
      </c>
    </row>
    <row r="255" spans="1:14" ht="12.75">
      <c r="A255" s="2">
        <v>1928</v>
      </c>
      <c r="B255">
        <v>-11.8</v>
      </c>
      <c r="C255">
        <v>-5.7</v>
      </c>
      <c r="D255">
        <v>-6.4</v>
      </c>
      <c r="E255">
        <v>0.7</v>
      </c>
      <c r="F255">
        <v>-0.2</v>
      </c>
      <c r="G255">
        <v>6.2</v>
      </c>
      <c r="H255">
        <v>12.7</v>
      </c>
      <c r="I255">
        <v>9.2</v>
      </c>
      <c r="J255">
        <v>1.9</v>
      </c>
      <c r="K255">
        <v>-0.8</v>
      </c>
      <c r="L255">
        <v>-4.4</v>
      </c>
      <c r="M255">
        <v>-10</v>
      </c>
      <c r="N255" s="3" t="s">
        <v>98</v>
      </c>
    </row>
    <row r="256" spans="1:14" ht="12.75">
      <c r="A256" s="2">
        <v>1929</v>
      </c>
      <c r="B256">
        <v>-12.3</v>
      </c>
      <c r="C256">
        <v>-16.6</v>
      </c>
      <c r="D256">
        <v>-11.2</v>
      </c>
      <c r="E256">
        <v>-5</v>
      </c>
      <c r="F256">
        <v>0.5</v>
      </c>
      <c r="G256">
        <v>6.8</v>
      </c>
      <c r="H256">
        <v>8.8</v>
      </c>
      <c r="I256">
        <v>9.2</v>
      </c>
      <c r="J256">
        <v>4.2</v>
      </c>
      <c r="K256">
        <v>-1</v>
      </c>
      <c r="L256">
        <v>-4.1</v>
      </c>
      <c r="M256">
        <v>-9.8</v>
      </c>
      <c r="N256" s="3" t="s">
        <v>99</v>
      </c>
    </row>
    <row r="257" spans="1:14" ht="12.75">
      <c r="A257" s="2">
        <v>1930</v>
      </c>
      <c r="B257">
        <v>-4.5</v>
      </c>
      <c r="C257">
        <v>-6.6</v>
      </c>
      <c r="D257">
        <v>-4.4</v>
      </c>
      <c r="E257">
        <v>1</v>
      </c>
      <c r="F257">
        <v>3</v>
      </c>
      <c r="G257">
        <v>9.4</v>
      </c>
      <c r="H257">
        <v>8.8</v>
      </c>
      <c r="I257">
        <v>9.3</v>
      </c>
      <c r="J257">
        <v>7</v>
      </c>
      <c r="K257">
        <v>-1</v>
      </c>
      <c r="L257">
        <v>0</v>
      </c>
      <c r="M257">
        <v>-4.8</v>
      </c>
      <c r="N257" s="3" t="s">
        <v>100</v>
      </c>
    </row>
    <row r="258" spans="1:14" ht="12.75">
      <c r="A258" s="2">
        <v>1931</v>
      </c>
      <c r="B258">
        <v>-10</v>
      </c>
      <c r="C258">
        <v>-8</v>
      </c>
      <c r="D258">
        <v>-4.6</v>
      </c>
      <c r="E258">
        <v>-3.5</v>
      </c>
      <c r="F258">
        <v>2</v>
      </c>
      <c r="G258">
        <v>8.5</v>
      </c>
      <c r="H258">
        <v>8.5</v>
      </c>
      <c r="I258">
        <v>9.9</v>
      </c>
      <c r="J258">
        <v>0.5</v>
      </c>
      <c r="K258">
        <v>2.2</v>
      </c>
      <c r="L258">
        <v>-1.5</v>
      </c>
      <c r="M258">
        <v>-9.2</v>
      </c>
      <c r="N258" s="3" t="s">
        <v>101</v>
      </c>
    </row>
    <row r="259" spans="1:14" ht="12.75">
      <c r="A259" s="2">
        <v>1932</v>
      </c>
      <c r="B259">
        <v>-5.2</v>
      </c>
      <c r="C259">
        <v>-1.2</v>
      </c>
      <c r="D259">
        <v>-6.5</v>
      </c>
      <c r="E259">
        <v>-1</v>
      </c>
      <c r="F259">
        <v>2</v>
      </c>
      <c r="G259">
        <v>5.4</v>
      </c>
      <c r="H259">
        <v>9.5</v>
      </c>
      <c r="I259">
        <v>11</v>
      </c>
      <c r="J259">
        <v>10</v>
      </c>
      <c r="K259">
        <v>-1</v>
      </c>
      <c r="L259">
        <v>-0.3</v>
      </c>
      <c r="M259">
        <v>-3.6</v>
      </c>
      <c r="N259" s="3" t="s">
        <v>102</v>
      </c>
    </row>
    <row r="260" spans="1:14" ht="12.75">
      <c r="A260" s="2">
        <v>1933</v>
      </c>
      <c r="B260">
        <v>-9.5</v>
      </c>
      <c r="C260">
        <v>-7.5</v>
      </c>
      <c r="D260">
        <v>-2.5</v>
      </c>
      <c r="E260">
        <v>-1</v>
      </c>
      <c r="F260">
        <v>5</v>
      </c>
      <c r="G260">
        <v>5.5</v>
      </c>
      <c r="H260">
        <v>7.2</v>
      </c>
      <c r="I260">
        <v>9.2</v>
      </c>
      <c r="J260">
        <v>6.9</v>
      </c>
      <c r="K260">
        <v>-0.3</v>
      </c>
      <c r="L260">
        <v>-4</v>
      </c>
      <c r="M260">
        <v>-8.5</v>
      </c>
      <c r="N260" s="3" t="s">
        <v>103</v>
      </c>
    </row>
    <row r="261" spans="1:14" ht="12.75">
      <c r="A261" s="2">
        <v>1934</v>
      </c>
      <c r="B261">
        <v>-4</v>
      </c>
      <c r="C261">
        <v>-7.5</v>
      </c>
      <c r="D261">
        <v>-2.6</v>
      </c>
      <c r="E261">
        <v>-1.5</v>
      </c>
      <c r="F261">
        <v>5</v>
      </c>
      <c r="G261">
        <v>8</v>
      </c>
      <c r="H261">
        <v>10</v>
      </c>
      <c r="I261">
        <v>9</v>
      </c>
      <c r="J261">
        <v>6.5</v>
      </c>
      <c r="K261">
        <v>0.5</v>
      </c>
      <c r="L261">
        <v>-3.5</v>
      </c>
      <c r="M261">
        <v>-3.3</v>
      </c>
      <c r="N261" s="3" t="s">
        <v>104</v>
      </c>
    </row>
    <row r="262" spans="1:14" ht="12.75">
      <c r="A262" s="2">
        <v>1935</v>
      </c>
      <c r="B262">
        <v>-12</v>
      </c>
      <c r="C262">
        <v>-10</v>
      </c>
      <c r="D262">
        <v>-11.2</v>
      </c>
      <c r="E262">
        <v>-3.5</v>
      </c>
      <c r="F262">
        <v>0</v>
      </c>
      <c r="G262">
        <v>6</v>
      </c>
      <c r="H262">
        <v>9.5</v>
      </c>
      <c r="I262">
        <v>6.8</v>
      </c>
      <c r="J262">
        <v>5.5</v>
      </c>
      <c r="K262">
        <v>0</v>
      </c>
      <c r="L262">
        <v>-2</v>
      </c>
      <c r="M262">
        <v>-7.2</v>
      </c>
      <c r="N262" s="3" t="s">
        <v>105</v>
      </c>
    </row>
    <row r="263" spans="1:14" ht="12.75">
      <c r="A263" s="2">
        <v>1936</v>
      </c>
      <c r="B263">
        <v>-4.8</v>
      </c>
      <c r="C263">
        <v>-8.8</v>
      </c>
      <c r="D263">
        <v>-5.2</v>
      </c>
      <c r="E263">
        <v>-2</v>
      </c>
      <c r="F263">
        <v>3</v>
      </c>
      <c r="G263">
        <v>3.5</v>
      </c>
      <c r="H263">
        <v>8</v>
      </c>
      <c r="I263">
        <v>8.3</v>
      </c>
      <c r="J263">
        <v>-1</v>
      </c>
      <c r="K263">
        <v>-2.9</v>
      </c>
      <c r="L263">
        <v>-2</v>
      </c>
      <c r="M263">
        <v>-4.5</v>
      </c>
      <c r="N263" s="3" t="s">
        <v>106</v>
      </c>
    </row>
    <row r="264" spans="1:14" ht="12.75">
      <c r="A264" s="2">
        <v>1937</v>
      </c>
      <c r="B264">
        <v>-6</v>
      </c>
      <c r="C264">
        <v>-4.7</v>
      </c>
      <c r="D264">
        <v>-6</v>
      </c>
      <c r="E264">
        <v>-0.3</v>
      </c>
      <c r="F264">
        <v>2.6</v>
      </c>
      <c r="G264">
        <v>6</v>
      </c>
      <c r="H264">
        <v>7.1</v>
      </c>
      <c r="I264">
        <v>8.5</v>
      </c>
      <c r="J264">
        <v>4.6</v>
      </c>
      <c r="K264">
        <v>1.6</v>
      </c>
      <c r="L264">
        <v>-3.5</v>
      </c>
      <c r="M264">
        <v>-9.8</v>
      </c>
      <c r="N264" s="3" t="s">
        <v>107</v>
      </c>
    </row>
    <row r="265" spans="1:14" ht="12.75">
      <c r="A265" s="2">
        <v>1938</v>
      </c>
      <c r="B265">
        <v>-13.9</v>
      </c>
      <c r="C265">
        <v>-6.4</v>
      </c>
      <c r="D265">
        <v>-4.1</v>
      </c>
      <c r="E265">
        <v>-4.8</v>
      </c>
      <c r="F265">
        <v>-0.3</v>
      </c>
      <c r="G265">
        <v>6.4</v>
      </c>
      <c r="H265">
        <v>7.9</v>
      </c>
      <c r="I265">
        <v>6.9</v>
      </c>
      <c r="J265">
        <v>5.5</v>
      </c>
      <c r="K265">
        <v>-0.2</v>
      </c>
      <c r="L265">
        <v>-1.1</v>
      </c>
      <c r="M265">
        <v>-11.9</v>
      </c>
      <c r="N265" s="3" t="s">
        <v>108</v>
      </c>
    </row>
    <row r="266" spans="1:14" ht="12.75">
      <c r="A266" s="2">
        <v>1939</v>
      </c>
      <c r="B266">
        <v>-7.2</v>
      </c>
      <c r="C266">
        <v>-6.4</v>
      </c>
      <c r="D266">
        <v>-7.7</v>
      </c>
      <c r="E266">
        <v>1.2</v>
      </c>
      <c r="F266">
        <v>0.8</v>
      </c>
      <c r="G266">
        <v>4.4</v>
      </c>
      <c r="H266">
        <v>7.4</v>
      </c>
      <c r="I266">
        <v>8</v>
      </c>
      <c r="J266">
        <v>1.2</v>
      </c>
      <c r="K266">
        <v>-4.4</v>
      </c>
      <c r="L266">
        <v>-4.8</v>
      </c>
      <c r="M266">
        <v>-13.4</v>
      </c>
      <c r="N266" s="3" t="s">
        <v>109</v>
      </c>
    </row>
    <row r="267" spans="1:14" ht="12.75">
      <c r="A267" s="2">
        <v>1940</v>
      </c>
      <c r="B267">
        <v>-13.6</v>
      </c>
      <c r="C267">
        <v>-15</v>
      </c>
      <c r="D267">
        <v>-7.3</v>
      </c>
      <c r="E267">
        <v>-1.6</v>
      </c>
      <c r="F267">
        <v>2.2</v>
      </c>
      <c r="G267">
        <v>5.5</v>
      </c>
      <c r="H267">
        <v>7.9</v>
      </c>
      <c r="I267">
        <v>7.7</v>
      </c>
      <c r="J267">
        <v>3.5</v>
      </c>
      <c r="K267">
        <v>-0.6</v>
      </c>
      <c r="L267">
        <v>-3.1</v>
      </c>
      <c r="M267">
        <v>-14.2</v>
      </c>
      <c r="N267" s="3" t="s">
        <v>110</v>
      </c>
    </row>
    <row r="268" spans="1:14" ht="12.75">
      <c r="A268" s="2">
        <v>1941</v>
      </c>
      <c r="B268">
        <v>-10.6</v>
      </c>
      <c r="C268">
        <v>-7.4</v>
      </c>
      <c r="D268">
        <v>-6.6</v>
      </c>
      <c r="E268">
        <v>-4.6</v>
      </c>
      <c r="F268">
        <v>0.5</v>
      </c>
      <c r="G268">
        <v>4.4</v>
      </c>
      <c r="H268">
        <v>8.8</v>
      </c>
      <c r="I268">
        <v>7</v>
      </c>
      <c r="J268">
        <v>4.4</v>
      </c>
      <c r="K268">
        <v>-3.7</v>
      </c>
      <c r="L268">
        <v>-5.4</v>
      </c>
      <c r="M268">
        <v>-11</v>
      </c>
      <c r="N268" s="3" t="s">
        <v>111</v>
      </c>
    </row>
    <row r="269" spans="1:14" ht="12.75">
      <c r="A269" s="2">
        <v>1942</v>
      </c>
      <c r="B269">
        <v>-14.1</v>
      </c>
      <c r="C269">
        <v>-9.3</v>
      </c>
      <c r="D269">
        <v>-2.9</v>
      </c>
      <c r="E269">
        <v>-0.6</v>
      </c>
      <c r="F269">
        <v>-2.1</v>
      </c>
      <c r="G269">
        <v>5.2</v>
      </c>
      <c r="H269">
        <v>7.9</v>
      </c>
      <c r="I269">
        <v>9.4</v>
      </c>
      <c r="J269">
        <v>1.9</v>
      </c>
      <c r="K269">
        <v>4.3</v>
      </c>
      <c r="L269">
        <v>-6.4</v>
      </c>
      <c r="M269">
        <v>-8.2</v>
      </c>
      <c r="N269" s="3" t="s">
        <v>112</v>
      </c>
    </row>
    <row r="270" spans="1:14" ht="12.75">
      <c r="A270" s="2">
        <v>1943</v>
      </c>
      <c r="B270">
        <v>-9.5</v>
      </c>
      <c r="C270">
        <v>-5.9</v>
      </c>
      <c r="D270">
        <v>-3.3</v>
      </c>
      <c r="E270">
        <v>-2.2</v>
      </c>
      <c r="F270">
        <v>-3</v>
      </c>
      <c r="G270">
        <v>6.3</v>
      </c>
      <c r="H270">
        <v>7.5</v>
      </c>
      <c r="I270">
        <v>12.4</v>
      </c>
      <c r="J270">
        <v>4.4</v>
      </c>
      <c r="K270">
        <v>3.4</v>
      </c>
      <c r="L270">
        <v>-4.4</v>
      </c>
      <c r="M270">
        <v>-4.2</v>
      </c>
      <c r="N270" s="3" t="s">
        <v>103</v>
      </c>
    </row>
    <row r="271" spans="1:14" ht="12.75">
      <c r="A271" s="2">
        <v>1944</v>
      </c>
      <c r="B271">
        <v>-5.2</v>
      </c>
      <c r="C271">
        <v>-9.6</v>
      </c>
      <c r="D271">
        <v>-5.8</v>
      </c>
      <c r="E271">
        <v>1.3</v>
      </c>
      <c r="F271">
        <v>4</v>
      </c>
      <c r="G271">
        <v>7</v>
      </c>
      <c r="H271">
        <v>9.5</v>
      </c>
      <c r="I271">
        <v>10.8</v>
      </c>
      <c r="J271">
        <v>3.5</v>
      </c>
      <c r="K271">
        <v>-2</v>
      </c>
      <c r="L271">
        <v>-5</v>
      </c>
      <c r="M271">
        <v>-9.5</v>
      </c>
      <c r="N271" s="3" t="s">
        <v>113</v>
      </c>
    </row>
    <row r="272" spans="1:14" ht="12.75">
      <c r="A272" s="2">
        <v>1945</v>
      </c>
      <c r="B272">
        <v>-11.6</v>
      </c>
      <c r="C272">
        <v>-4.5</v>
      </c>
      <c r="D272">
        <v>-4.2</v>
      </c>
      <c r="E272">
        <v>0.2</v>
      </c>
      <c r="F272">
        <v>-2.4</v>
      </c>
      <c r="G272">
        <v>7</v>
      </c>
      <c r="H272">
        <v>9.7</v>
      </c>
      <c r="I272">
        <v>9.3</v>
      </c>
      <c r="J272">
        <v>5.1</v>
      </c>
      <c r="K272">
        <v>0.9</v>
      </c>
      <c r="L272">
        <v>-3.6</v>
      </c>
      <c r="M272">
        <v>-9.5</v>
      </c>
      <c r="N272" s="3" t="s">
        <v>114</v>
      </c>
    </row>
    <row r="273" spans="1:14" ht="12.75">
      <c r="A273" s="2">
        <v>1946</v>
      </c>
      <c r="B273">
        <v>-10.4</v>
      </c>
      <c r="C273">
        <v>-7.5</v>
      </c>
      <c r="D273">
        <v>-3.4</v>
      </c>
      <c r="E273">
        <v>1.6</v>
      </c>
      <c r="F273">
        <v>3.3</v>
      </c>
      <c r="G273">
        <v>6</v>
      </c>
      <c r="H273">
        <v>11.4</v>
      </c>
      <c r="I273">
        <v>8.4</v>
      </c>
      <c r="J273">
        <v>8.5</v>
      </c>
      <c r="K273">
        <v>-3.1</v>
      </c>
      <c r="L273">
        <v>-3.4</v>
      </c>
      <c r="M273">
        <v>-10</v>
      </c>
      <c r="N273" s="3" t="s">
        <v>115</v>
      </c>
    </row>
    <row r="274" spans="1:14" ht="12.75">
      <c r="A274" s="2">
        <v>1947</v>
      </c>
      <c r="B274">
        <v>-15.8</v>
      </c>
      <c r="C274">
        <v>-10.4</v>
      </c>
      <c r="D274">
        <v>-6.9</v>
      </c>
      <c r="E274">
        <v>-1</v>
      </c>
      <c r="F274">
        <v>5.2</v>
      </c>
      <c r="G274">
        <v>9</v>
      </c>
      <c r="H274">
        <v>10.4</v>
      </c>
      <c r="I274">
        <v>11</v>
      </c>
      <c r="J274">
        <v>7</v>
      </c>
      <c r="K274">
        <v>0</v>
      </c>
      <c r="L274">
        <v>-5</v>
      </c>
      <c r="M274">
        <v>-9.5</v>
      </c>
      <c r="N274" s="3" t="s">
        <v>116</v>
      </c>
    </row>
    <row r="275" spans="1:14" ht="12.75">
      <c r="A275" s="2">
        <v>1948</v>
      </c>
      <c r="B275">
        <v>-6</v>
      </c>
      <c r="C275">
        <v>-11.6</v>
      </c>
      <c r="D275">
        <v>-1.1</v>
      </c>
      <c r="E275">
        <v>0.3</v>
      </c>
      <c r="F275">
        <v>3</v>
      </c>
      <c r="G275">
        <v>6.1</v>
      </c>
      <c r="H275">
        <v>5.6</v>
      </c>
      <c r="I275">
        <v>9</v>
      </c>
      <c r="J275">
        <v>5.9</v>
      </c>
      <c r="K275">
        <v>4</v>
      </c>
      <c r="L275">
        <v>-3.4</v>
      </c>
      <c r="M275">
        <v>-8.5</v>
      </c>
      <c r="N275" s="3" t="s">
        <v>117</v>
      </c>
    </row>
    <row r="276" spans="1:14" ht="12.75">
      <c r="A276" s="2">
        <v>1949</v>
      </c>
      <c r="B276">
        <v>-5</v>
      </c>
      <c r="C276">
        <v>-10.2</v>
      </c>
      <c r="D276">
        <v>-10.5</v>
      </c>
      <c r="E276">
        <v>-2.2</v>
      </c>
      <c r="F276">
        <v>0</v>
      </c>
      <c r="G276">
        <v>5.3</v>
      </c>
      <c r="H276">
        <v>10.4</v>
      </c>
      <c r="I276">
        <v>8.6</v>
      </c>
      <c r="J276">
        <v>8.3</v>
      </c>
      <c r="K276">
        <v>2</v>
      </c>
      <c r="L276">
        <v>-2.6</v>
      </c>
      <c r="M276">
        <v>-5.2</v>
      </c>
      <c r="N276" s="3" t="s">
        <v>118</v>
      </c>
    </row>
    <row r="278" spans="1:14" ht="12.75">
      <c r="A278" s="2" t="s">
        <v>3</v>
      </c>
      <c r="B278" s="2" t="s">
        <v>4</v>
      </c>
      <c r="C278" s="2" t="s">
        <v>5</v>
      </c>
      <c r="D278" s="2" t="s">
        <v>6</v>
      </c>
      <c r="E278" s="2" t="s">
        <v>7</v>
      </c>
      <c r="F278" s="2" t="s">
        <v>8</v>
      </c>
      <c r="G278" s="2" t="s">
        <v>9</v>
      </c>
      <c r="H278" s="2" t="s">
        <v>10</v>
      </c>
      <c r="I278" s="2" t="s">
        <v>11</v>
      </c>
      <c r="J278" s="2" t="s">
        <v>12</v>
      </c>
      <c r="K278" s="2" t="s">
        <v>13</v>
      </c>
      <c r="L278" s="2" t="s">
        <v>14</v>
      </c>
      <c r="M278" s="2" t="s">
        <v>15</v>
      </c>
      <c r="N278" s="9" t="s">
        <v>90</v>
      </c>
    </row>
    <row r="279" spans="1:14" ht="12.75">
      <c r="A279" s="2">
        <v>1950</v>
      </c>
      <c r="B279">
        <v>-10.5</v>
      </c>
      <c r="C279">
        <v>-5.8</v>
      </c>
      <c r="D279">
        <v>-5.5</v>
      </c>
      <c r="E279">
        <v>-2</v>
      </c>
      <c r="F279">
        <v>4.8</v>
      </c>
      <c r="G279">
        <v>10</v>
      </c>
      <c r="H279">
        <v>12</v>
      </c>
      <c r="I279">
        <v>10.8</v>
      </c>
      <c r="J279">
        <v>5</v>
      </c>
      <c r="K279">
        <v>-2.2</v>
      </c>
      <c r="L279">
        <v>-1.4</v>
      </c>
      <c r="M279">
        <v>-8.8</v>
      </c>
      <c r="N279" s="3" t="s">
        <v>119</v>
      </c>
    </row>
    <row r="280" spans="1:14" ht="12.75">
      <c r="A280" s="2">
        <v>1951</v>
      </c>
      <c r="B280">
        <v>-7</v>
      </c>
      <c r="C280">
        <v>-5</v>
      </c>
      <c r="D280">
        <v>-7.9</v>
      </c>
      <c r="E280">
        <v>-1</v>
      </c>
      <c r="F280">
        <v>1.6</v>
      </c>
      <c r="G280">
        <v>6</v>
      </c>
      <c r="H280">
        <v>9.6</v>
      </c>
      <c r="I280">
        <v>7.5</v>
      </c>
      <c r="J280">
        <v>7.5</v>
      </c>
      <c r="K280">
        <v>-0.4</v>
      </c>
      <c r="L280">
        <v>-2.6</v>
      </c>
      <c r="M280">
        <v>-4.3</v>
      </c>
      <c r="N280" s="3" t="s">
        <v>120</v>
      </c>
    </row>
    <row r="281" spans="1:14" ht="12.75">
      <c r="A281" s="2">
        <v>1952</v>
      </c>
      <c r="B281">
        <v>-8</v>
      </c>
      <c r="C281">
        <v>-7.4</v>
      </c>
      <c r="D281">
        <v>-5.5</v>
      </c>
      <c r="E281">
        <v>-2.5</v>
      </c>
      <c r="F281">
        <v>3.3</v>
      </c>
      <c r="G281">
        <v>10.1</v>
      </c>
      <c r="H281">
        <v>9.7</v>
      </c>
      <c r="I281">
        <v>8.6</v>
      </c>
      <c r="J281">
        <v>2.4</v>
      </c>
      <c r="K281">
        <v>0.6</v>
      </c>
      <c r="L281">
        <v>-6.3</v>
      </c>
      <c r="M281">
        <v>-7</v>
      </c>
      <c r="N281" s="3" t="s">
        <v>121</v>
      </c>
    </row>
    <row r="282" spans="1:14" ht="12.75">
      <c r="A282" s="2">
        <v>1953</v>
      </c>
      <c r="B282">
        <v>-8.4</v>
      </c>
      <c r="C282">
        <v>-9.7</v>
      </c>
      <c r="D282">
        <v>-7.1</v>
      </c>
      <c r="E282">
        <v>0.1</v>
      </c>
      <c r="F282">
        <v>1.4</v>
      </c>
      <c r="G282">
        <v>2.8</v>
      </c>
      <c r="H282">
        <v>9</v>
      </c>
      <c r="I282">
        <v>8</v>
      </c>
      <c r="J282">
        <v>6</v>
      </c>
      <c r="K282">
        <v>1.3</v>
      </c>
      <c r="L282">
        <v>-3.2</v>
      </c>
      <c r="M282">
        <v>-6.1</v>
      </c>
      <c r="N282" s="3" t="s">
        <v>122</v>
      </c>
    </row>
    <row r="283" spans="1:14" ht="12.75">
      <c r="A283" s="2">
        <v>1954</v>
      </c>
      <c r="B283">
        <v>-10.7</v>
      </c>
      <c r="C283">
        <v>-12.8</v>
      </c>
      <c r="D283">
        <v>-4.3</v>
      </c>
      <c r="E283">
        <v>-2.7</v>
      </c>
      <c r="F283">
        <v>0.9</v>
      </c>
      <c r="G283">
        <v>2.5</v>
      </c>
      <c r="H283">
        <v>7.1</v>
      </c>
      <c r="I283">
        <v>6.5</v>
      </c>
      <c r="J283">
        <v>2.1</v>
      </c>
      <c r="K283">
        <v>0</v>
      </c>
      <c r="L283">
        <v>-5.4</v>
      </c>
      <c r="M283">
        <v>-5.5</v>
      </c>
      <c r="N283" s="3" t="s">
        <v>123</v>
      </c>
    </row>
    <row r="284" spans="1:14" ht="12.75">
      <c r="A284" s="2">
        <v>1955</v>
      </c>
      <c r="B284">
        <v>-8.4</v>
      </c>
      <c r="C284">
        <v>-8.2</v>
      </c>
      <c r="D284">
        <v>-9.3</v>
      </c>
      <c r="E284">
        <v>-1.4</v>
      </c>
      <c r="F284">
        <v>2.2</v>
      </c>
      <c r="G284">
        <v>4.7</v>
      </c>
      <c r="H284">
        <v>9.1</v>
      </c>
      <c r="I284">
        <v>7</v>
      </c>
      <c r="J284">
        <v>1.6</v>
      </c>
      <c r="K284">
        <v>0.4</v>
      </c>
      <c r="L284">
        <v>-4.6</v>
      </c>
      <c r="M284">
        <v>-2.5</v>
      </c>
      <c r="N284" s="3" t="s">
        <v>124</v>
      </c>
    </row>
    <row r="285" spans="1:14" ht="12.75">
      <c r="A285" s="2">
        <v>1956</v>
      </c>
      <c r="B285">
        <v>-7.7</v>
      </c>
      <c r="C285">
        <v>-15.8</v>
      </c>
      <c r="D285">
        <v>-11.1</v>
      </c>
      <c r="E285">
        <v>-5.6</v>
      </c>
      <c r="F285">
        <v>1.7</v>
      </c>
      <c r="G285">
        <v>4.9</v>
      </c>
      <c r="H285">
        <v>8.6</v>
      </c>
      <c r="I285">
        <v>7</v>
      </c>
      <c r="J285">
        <v>6.4</v>
      </c>
      <c r="K285">
        <v>-3</v>
      </c>
      <c r="L285">
        <v>-4.9</v>
      </c>
      <c r="M285">
        <v>-8.6</v>
      </c>
      <c r="N285" s="3" t="s">
        <v>125</v>
      </c>
    </row>
    <row r="286" spans="1:14" ht="12.75">
      <c r="A286" s="2">
        <v>1957</v>
      </c>
      <c r="B286">
        <v>-8.2</v>
      </c>
      <c r="C286">
        <v>-5.5</v>
      </c>
      <c r="D286">
        <v>-5.6</v>
      </c>
      <c r="E286">
        <v>-2.3</v>
      </c>
      <c r="F286">
        <v>-0.3</v>
      </c>
      <c r="G286">
        <v>6.2</v>
      </c>
      <c r="H286">
        <v>8.8</v>
      </c>
      <c r="I286">
        <v>7.8</v>
      </c>
      <c r="J286">
        <v>3.4</v>
      </c>
      <c r="K286">
        <v>1.8</v>
      </c>
      <c r="L286">
        <v>-3.6</v>
      </c>
      <c r="M286">
        <v>-7</v>
      </c>
      <c r="N286" s="3" t="s">
        <v>126</v>
      </c>
    </row>
    <row r="287" spans="1:14" ht="12.75">
      <c r="A287" s="2">
        <v>1958</v>
      </c>
      <c r="B287">
        <v>-9.2</v>
      </c>
      <c r="C287">
        <v>-7</v>
      </c>
      <c r="D287">
        <v>-7.5</v>
      </c>
      <c r="E287">
        <v>-2.9</v>
      </c>
      <c r="F287">
        <v>4.8</v>
      </c>
      <c r="G287">
        <v>7.3</v>
      </c>
      <c r="H287">
        <v>9.4</v>
      </c>
      <c r="I287">
        <v>7.6</v>
      </c>
      <c r="J287">
        <v>7.5</v>
      </c>
      <c r="K287">
        <v>0.8</v>
      </c>
      <c r="L287">
        <v>-0.2</v>
      </c>
      <c r="M287">
        <v>-8</v>
      </c>
      <c r="N287" s="3" t="s">
        <v>127</v>
      </c>
    </row>
    <row r="288" spans="1:14" ht="12.75">
      <c r="A288" s="2">
        <v>1959</v>
      </c>
      <c r="B288">
        <v>-8.4</v>
      </c>
      <c r="C288">
        <v>-5.2</v>
      </c>
      <c r="D288">
        <v>-0.6</v>
      </c>
      <c r="E288">
        <v>-0.7</v>
      </c>
      <c r="F288">
        <v>3.5</v>
      </c>
      <c r="G288">
        <v>5.8</v>
      </c>
      <c r="H288">
        <v>10.5</v>
      </c>
      <c r="I288">
        <v>8.4</v>
      </c>
      <c r="J288">
        <v>5.5</v>
      </c>
      <c r="K288">
        <v>1</v>
      </c>
      <c r="L288">
        <v>-2.6</v>
      </c>
      <c r="M288">
        <v>-3.5</v>
      </c>
      <c r="N288" s="3" t="s">
        <v>128</v>
      </c>
    </row>
    <row r="289" spans="1:14" ht="12.75">
      <c r="A289" s="2">
        <v>1960</v>
      </c>
      <c r="B289">
        <v>-13.1</v>
      </c>
      <c r="C289">
        <v>-13.3</v>
      </c>
      <c r="D289">
        <v>-5</v>
      </c>
      <c r="E289">
        <v>-0.8</v>
      </c>
      <c r="F289">
        <v>-0.5</v>
      </c>
      <c r="G289">
        <v>8.2</v>
      </c>
      <c r="H289">
        <v>8.3</v>
      </c>
      <c r="I289">
        <v>9</v>
      </c>
      <c r="J289">
        <v>3.4</v>
      </c>
      <c r="K289">
        <v>0.8</v>
      </c>
      <c r="L289">
        <v>-1</v>
      </c>
      <c r="M289">
        <v>-6.7</v>
      </c>
      <c r="N289" s="3" t="s">
        <v>129</v>
      </c>
    </row>
    <row r="290" spans="1:14" ht="12.75">
      <c r="A290" s="2">
        <v>1961</v>
      </c>
      <c r="B290">
        <v>-9.9</v>
      </c>
      <c r="C290">
        <v>-3.2</v>
      </c>
      <c r="D290">
        <v>-2.1</v>
      </c>
      <c r="E290">
        <v>0</v>
      </c>
      <c r="F290">
        <v>2.5</v>
      </c>
      <c r="G290">
        <v>4</v>
      </c>
      <c r="H290">
        <v>8.5</v>
      </c>
      <c r="I290">
        <v>7.2</v>
      </c>
      <c r="J290">
        <v>7.5</v>
      </c>
      <c r="K290">
        <v>-2</v>
      </c>
      <c r="L290">
        <v>-2.5</v>
      </c>
      <c r="M290">
        <v>-9</v>
      </c>
      <c r="N290" s="3" t="s">
        <v>130</v>
      </c>
    </row>
    <row r="291" spans="1:14" ht="12.75">
      <c r="A291" s="2">
        <v>1962</v>
      </c>
      <c r="B291">
        <v>-9.5</v>
      </c>
      <c r="C291">
        <v>-7.5</v>
      </c>
      <c r="D291">
        <v>-9</v>
      </c>
      <c r="E291">
        <v>-2.2</v>
      </c>
      <c r="F291">
        <v>-1</v>
      </c>
      <c r="G291">
        <v>3</v>
      </c>
      <c r="H291">
        <v>5</v>
      </c>
      <c r="I291">
        <v>11</v>
      </c>
      <c r="J291">
        <v>3</v>
      </c>
      <c r="K291">
        <v>0.6</v>
      </c>
      <c r="L291">
        <v>-7</v>
      </c>
      <c r="M291">
        <v>-11.5</v>
      </c>
      <c r="N291" s="3" t="s">
        <v>131</v>
      </c>
    </row>
    <row r="292" spans="1:14" ht="12.75">
      <c r="A292" s="2">
        <v>1963</v>
      </c>
      <c r="B292">
        <v>-14</v>
      </c>
      <c r="C292">
        <v>-14</v>
      </c>
      <c r="D292">
        <v>-11.2</v>
      </c>
      <c r="E292">
        <v>-1.6</v>
      </c>
      <c r="F292">
        <v>2.4</v>
      </c>
      <c r="G292">
        <v>6.2</v>
      </c>
      <c r="H292">
        <v>9.4</v>
      </c>
      <c r="I292">
        <v>7.8</v>
      </c>
      <c r="J292">
        <v>6</v>
      </c>
      <c r="K292">
        <v>0.2</v>
      </c>
      <c r="L292">
        <v>0.8</v>
      </c>
      <c r="M292">
        <v>-11</v>
      </c>
      <c r="N292" s="3" t="s">
        <v>132</v>
      </c>
    </row>
    <row r="293" spans="1:14" ht="12.75">
      <c r="A293" s="2">
        <v>1964</v>
      </c>
      <c r="B293">
        <v>-7.1</v>
      </c>
      <c r="C293">
        <v>-6.4</v>
      </c>
      <c r="D293">
        <v>-6.4</v>
      </c>
      <c r="E293">
        <v>0.6</v>
      </c>
      <c r="F293">
        <v>5</v>
      </c>
      <c r="G293">
        <v>7</v>
      </c>
      <c r="H293">
        <v>10.4</v>
      </c>
      <c r="I293">
        <v>8.2</v>
      </c>
      <c r="J293">
        <v>4.4</v>
      </c>
      <c r="K293">
        <v>1.6</v>
      </c>
      <c r="L293">
        <v>-1.4</v>
      </c>
      <c r="M293">
        <v>-6.4</v>
      </c>
      <c r="N293" s="3" t="s">
        <v>133</v>
      </c>
    </row>
    <row r="294" spans="1:14" ht="12.75">
      <c r="A294" s="2">
        <v>1965</v>
      </c>
      <c r="B294">
        <v>-6</v>
      </c>
      <c r="C294">
        <v>-10</v>
      </c>
      <c r="D294">
        <v>-9</v>
      </c>
      <c r="E294">
        <v>1</v>
      </c>
      <c r="F294">
        <v>4</v>
      </c>
      <c r="G294">
        <v>4.8</v>
      </c>
      <c r="H294">
        <v>6.6</v>
      </c>
      <c r="I294">
        <v>7.2</v>
      </c>
      <c r="J294">
        <v>3.8</v>
      </c>
      <c r="K294">
        <v>0</v>
      </c>
      <c r="L294">
        <v>-5.6</v>
      </c>
      <c r="M294">
        <v>-4.8</v>
      </c>
      <c r="N294" s="3" t="s">
        <v>134</v>
      </c>
    </row>
    <row r="295" spans="1:14" ht="12.75">
      <c r="A295" s="2">
        <v>1966</v>
      </c>
      <c r="B295">
        <v>-11.2</v>
      </c>
      <c r="C295">
        <v>-0.6</v>
      </c>
      <c r="D295">
        <v>-4</v>
      </c>
      <c r="E295">
        <v>0.6</v>
      </c>
      <c r="F295">
        <v>2.4</v>
      </c>
      <c r="G295">
        <v>6.4</v>
      </c>
      <c r="H295">
        <v>5.6</v>
      </c>
      <c r="I295">
        <v>6</v>
      </c>
      <c r="J295">
        <v>8.2</v>
      </c>
      <c r="K295">
        <v>1.6</v>
      </c>
      <c r="L295">
        <v>-4.8</v>
      </c>
      <c r="M295">
        <v>-4.6</v>
      </c>
      <c r="N295" s="3" t="s">
        <v>135</v>
      </c>
    </row>
    <row r="296" spans="1:14" ht="12.75">
      <c r="A296" s="2">
        <v>1967</v>
      </c>
      <c r="B296">
        <v>-10.8</v>
      </c>
      <c r="C296">
        <v>-9.4</v>
      </c>
      <c r="D296">
        <v>-2.2</v>
      </c>
      <c r="E296">
        <v>-2</v>
      </c>
      <c r="F296">
        <v>0.4</v>
      </c>
      <c r="G296">
        <v>4</v>
      </c>
      <c r="H296">
        <v>10</v>
      </c>
      <c r="I296">
        <v>9.2</v>
      </c>
      <c r="J296">
        <v>5.2</v>
      </c>
      <c r="K296">
        <v>1.2</v>
      </c>
      <c r="L296">
        <v>-2</v>
      </c>
      <c r="M296">
        <v>-8</v>
      </c>
      <c r="N296" s="3" t="s">
        <v>136</v>
      </c>
    </row>
    <row r="297" spans="1:14" ht="12.75">
      <c r="A297" s="2">
        <v>1968</v>
      </c>
      <c r="B297">
        <v>-12.2</v>
      </c>
      <c r="C297">
        <v>-5.8</v>
      </c>
      <c r="D297">
        <v>-4.2</v>
      </c>
      <c r="E297">
        <v>-2.4</v>
      </c>
      <c r="F297">
        <v>1.6</v>
      </c>
      <c r="G297">
        <v>5.8</v>
      </c>
      <c r="H297">
        <v>8.2</v>
      </c>
      <c r="I297">
        <v>8.2</v>
      </c>
      <c r="J297">
        <v>4.8</v>
      </c>
      <c r="K297">
        <v>4.2</v>
      </c>
      <c r="L297">
        <v>-4</v>
      </c>
      <c r="M297">
        <v>-10</v>
      </c>
      <c r="N297" s="3" t="s">
        <v>137</v>
      </c>
    </row>
    <row r="298" spans="1:14" ht="12.75">
      <c r="A298" s="2">
        <v>1969</v>
      </c>
      <c r="B298">
        <v>-7.6</v>
      </c>
      <c r="C298">
        <v>-10</v>
      </c>
      <c r="D298">
        <v>-3.6</v>
      </c>
      <c r="E298">
        <v>-2.8</v>
      </c>
      <c r="F298">
        <v>4.8</v>
      </c>
      <c r="G298">
        <v>3</v>
      </c>
      <c r="H298">
        <v>7.4</v>
      </c>
      <c r="I298">
        <v>6.8</v>
      </c>
      <c r="J298">
        <v>7.6</v>
      </c>
      <c r="K298">
        <v>4.8</v>
      </c>
      <c r="L298">
        <v>-4.4</v>
      </c>
      <c r="M298">
        <v>-7.8</v>
      </c>
      <c r="N298" s="3" t="s">
        <v>134</v>
      </c>
    </row>
    <row r="299" spans="1:14" ht="12.75">
      <c r="A299" s="2">
        <v>1970</v>
      </c>
      <c r="B299">
        <v>-8.2</v>
      </c>
      <c r="C299">
        <v>-9.4</v>
      </c>
      <c r="D299">
        <v>-8</v>
      </c>
      <c r="E299">
        <v>-4.6</v>
      </c>
      <c r="F299">
        <v>0.6</v>
      </c>
      <c r="G299">
        <v>5</v>
      </c>
      <c r="H299">
        <v>6.6</v>
      </c>
      <c r="I299">
        <v>8</v>
      </c>
      <c r="J299">
        <v>6.4</v>
      </c>
      <c r="K299">
        <v>0.2</v>
      </c>
      <c r="L299">
        <v>-1.2</v>
      </c>
      <c r="M299">
        <v>-10.2</v>
      </c>
      <c r="N299" s="3" t="s">
        <v>138</v>
      </c>
    </row>
    <row r="300" spans="1:14" ht="12.75">
      <c r="A300" s="2">
        <v>1971</v>
      </c>
      <c r="B300">
        <v>-10.8</v>
      </c>
      <c r="C300">
        <v>-5</v>
      </c>
      <c r="D300">
        <v>-15.2</v>
      </c>
      <c r="E300">
        <v>0.4</v>
      </c>
      <c r="F300">
        <v>3.8</v>
      </c>
      <c r="G300">
        <v>5</v>
      </c>
      <c r="H300">
        <v>7.4</v>
      </c>
      <c r="I300">
        <v>10.8</v>
      </c>
      <c r="J300">
        <v>3.6</v>
      </c>
      <c r="K300">
        <v>0.6</v>
      </c>
      <c r="L300">
        <v>-7.6</v>
      </c>
      <c r="M300">
        <v>-5.6</v>
      </c>
      <c r="N300" s="3" t="s">
        <v>139</v>
      </c>
    </row>
    <row r="301" spans="1:14" ht="12.75">
      <c r="A301" s="2">
        <v>1972</v>
      </c>
      <c r="B301">
        <v>-6</v>
      </c>
      <c r="C301">
        <v>-6.8</v>
      </c>
      <c r="D301">
        <v>-3.6</v>
      </c>
      <c r="E301">
        <v>-0.8</v>
      </c>
      <c r="F301">
        <v>1.4</v>
      </c>
      <c r="G301">
        <v>5.4</v>
      </c>
      <c r="H301">
        <v>9.2</v>
      </c>
      <c r="I301">
        <v>7.2</v>
      </c>
      <c r="J301">
        <v>1.6</v>
      </c>
      <c r="K301">
        <v>0</v>
      </c>
      <c r="L301">
        <v>-3.6</v>
      </c>
      <c r="M301">
        <v>-7.8</v>
      </c>
      <c r="N301" s="3" t="s">
        <v>140</v>
      </c>
    </row>
    <row r="302" spans="1:14" ht="12.75">
      <c r="A302" s="2">
        <v>1973</v>
      </c>
      <c r="B302">
        <v>-6.8</v>
      </c>
      <c r="C302">
        <v>-7.4</v>
      </c>
      <c r="D302">
        <v>-7.4</v>
      </c>
      <c r="E302">
        <v>-3.8</v>
      </c>
      <c r="F302">
        <v>4.4</v>
      </c>
      <c r="G302">
        <v>5.6</v>
      </c>
      <c r="H302">
        <v>8.8</v>
      </c>
      <c r="I302">
        <v>11</v>
      </c>
      <c r="J302">
        <v>5.8</v>
      </c>
      <c r="K302">
        <v>0.4</v>
      </c>
      <c r="L302">
        <v>-6.2</v>
      </c>
      <c r="M302">
        <v>-13</v>
      </c>
      <c r="N302" s="3" t="s">
        <v>141</v>
      </c>
    </row>
    <row r="303" spans="1:14" ht="12.75">
      <c r="A303" s="2">
        <v>1974</v>
      </c>
      <c r="B303">
        <v>-3</v>
      </c>
      <c r="C303">
        <v>-3.8</v>
      </c>
      <c r="D303">
        <v>-7.2</v>
      </c>
      <c r="E303">
        <v>-1.2</v>
      </c>
      <c r="F303">
        <v>1.4</v>
      </c>
      <c r="G303">
        <v>5.4</v>
      </c>
      <c r="H303">
        <v>8.6</v>
      </c>
      <c r="I303">
        <v>9</v>
      </c>
      <c r="J303">
        <v>2.8</v>
      </c>
      <c r="K303">
        <v>-3</v>
      </c>
      <c r="L303">
        <v>-3.6</v>
      </c>
      <c r="M303">
        <v>-3.4</v>
      </c>
      <c r="N303" s="3" t="s">
        <v>142</v>
      </c>
    </row>
    <row r="304" spans="1:14" ht="12.75">
      <c r="A304" s="2">
        <v>1975</v>
      </c>
      <c r="B304">
        <v>-2.8</v>
      </c>
      <c r="C304">
        <v>-5</v>
      </c>
      <c r="D304">
        <v>-5</v>
      </c>
      <c r="E304">
        <v>-2.2</v>
      </c>
      <c r="F304">
        <v>1.6</v>
      </c>
      <c r="G304">
        <v>4.6</v>
      </c>
      <c r="H304">
        <v>9.2</v>
      </c>
      <c r="I304">
        <v>9.6</v>
      </c>
      <c r="J304">
        <v>7</v>
      </c>
      <c r="K304">
        <v>0.4</v>
      </c>
      <c r="L304">
        <v>-6.6</v>
      </c>
      <c r="M304">
        <v>-5</v>
      </c>
      <c r="N304" s="3" t="s">
        <v>143</v>
      </c>
    </row>
    <row r="305" spans="1:14" ht="12.75">
      <c r="A305" s="2">
        <v>1976</v>
      </c>
      <c r="B305">
        <v>-8.8</v>
      </c>
      <c r="C305">
        <v>-6.8</v>
      </c>
      <c r="D305">
        <v>-9.2</v>
      </c>
      <c r="E305">
        <v>-1</v>
      </c>
      <c r="F305">
        <v>0</v>
      </c>
      <c r="G305">
        <v>5</v>
      </c>
      <c r="H305">
        <v>9.6</v>
      </c>
      <c r="I305">
        <v>8.6</v>
      </c>
      <c r="J305">
        <v>3.6</v>
      </c>
      <c r="K305">
        <v>3</v>
      </c>
      <c r="L305">
        <v>-2.8</v>
      </c>
      <c r="M305">
        <v>-8</v>
      </c>
      <c r="N305" s="3" t="s">
        <v>144</v>
      </c>
    </row>
    <row r="306" spans="1:14" ht="12.75">
      <c r="A306" s="2">
        <v>1977</v>
      </c>
      <c r="B306">
        <v>-6.4</v>
      </c>
      <c r="C306">
        <v>-5.4</v>
      </c>
      <c r="D306">
        <v>-1.6</v>
      </c>
      <c r="E306">
        <v>-2.8</v>
      </c>
      <c r="F306">
        <v>2.6</v>
      </c>
      <c r="G306">
        <v>6.4</v>
      </c>
      <c r="H306">
        <v>8.2</v>
      </c>
      <c r="I306">
        <v>8.2</v>
      </c>
      <c r="J306">
        <v>2.8</v>
      </c>
      <c r="K306">
        <v>3</v>
      </c>
      <c r="L306">
        <v>-5</v>
      </c>
      <c r="M306">
        <v>-4.6</v>
      </c>
      <c r="N306" s="3" t="s">
        <v>145</v>
      </c>
    </row>
    <row r="307" spans="1:14" ht="12.75">
      <c r="A307" s="2">
        <v>1978</v>
      </c>
      <c r="B307">
        <v>-6.2</v>
      </c>
      <c r="C307">
        <v>-8.8</v>
      </c>
      <c r="D307">
        <v>-3.4</v>
      </c>
      <c r="E307">
        <v>-1.4</v>
      </c>
      <c r="F307">
        <v>2.4</v>
      </c>
      <c r="G307">
        <v>4.2</v>
      </c>
      <c r="H307">
        <v>7</v>
      </c>
      <c r="I307">
        <v>8.4</v>
      </c>
      <c r="J307">
        <v>5.2</v>
      </c>
      <c r="K307">
        <v>1.6</v>
      </c>
      <c r="L307">
        <v>-5</v>
      </c>
      <c r="M307">
        <v>-6.8</v>
      </c>
      <c r="N307" s="3" t="s">
        <v>106</v>
      </c>
    </row>
    <row r="308" spans="1:14" ht="12.75">
      <c r="A308" s="2">
        <v>1979</v>
      </c>
      <c r="B308">
        <v>-11</v>
      </c>
      <c r="C308">
        <v>-7.8</v>
      </c>
      <c r="D308">
        <v>-5.2</v>
      </c>
      <c r="E308">
        <v>-3.8</v>
      </c>
      <c r="F308">
        <v>-0.4</v>
      </c>
      <c r="G308">
        <v>6.6</v>
      </c>
      <c r="H308">
        <v>6.2</v>
      </c>
      <c r="I308">
        <v>7</v>
      </c>
      <c r="J308">
        <v>5.6</v>
      </c>
      <c r="K308">
        <v>-1.6</v>
      </c>
      <c r="L308">
        <v>-4.8</v>
      </c>
      <c r="M308">
        <v>-6.2</v>
      </c>
      <c r="N308" s="3" t="s">
        <v>146</v>
      </c>
    </row>
    <row r="310" spans="1:14" ht="12.75">
      <c r="A310" s="2" t="s">
        <v>3</v>
      </c>
      <c r="B310" s="2" t="s">
        <v>4</v>
      </c>
      <c r="C310" s="2" t="s">
        <v>5</v>
      </c>
      <c r="D310" s="2" t="s">
        <v>6</v>
      </c>
      <c r="E310" s="2" t="s">
        <v>7</v>
      </c>
      <c r="F310" s="2" t="s">
        <v>8</v>
      </c>
      <c r="G310" s="2" t="s">
        <v>9</v>
      </c>
      <c r="H310" s="2" t="s">
        <v>10</v>
      </c>
      <c r="I310" s="2" t="s">
        <v>11</v>
      </c>
      <c r="J310" s="2" t="s">
        <v>12</v>
      </c>
      <c r="K310" s="2" t="s">
        <v>13</v>
      </c>
      <c r="L310" s="2" t="s">
        <v>14</v>
      </c>
      <c r="M310" s="2" t="s">
        <v>15</v>
      </c>
      <c r="N310" s="9" t="s">
        <v>90</v>
      </c>
    </row>
    <row r="311" spans="1:14" ht="12.75">
      <c r="A311" s="2">
        <v>1980</v>
      </c>
      <c r="B311">
        <v>-10</v>
      </c>
      <c r="C311">
        <v>-4.2</v>
      </c>
      <c r="D311">
        <v>-2.6</v>
      </c>
      <c r="E311">
        <v>-3</v>
      </c>
      <c r="F311">
        <v>1.6</v>
      </c>
      <c r="G311">
        <v>6.1</v>
      </c>
      <c r="H311">
        <v>8.1</v>
      </c>
      <c r="I311">
        <v>8.6</v>
      </c>
      <c r="J311">
        <v>8</v>
      </c>
      <c r="K311">
        <v>1</v>
      </c>
      <c r="L311">
        <v>-4.2</v>
      </c>
      <c r="M311">
        <v>-7.8</v>
      </c>
      <c r="N311" s="3" t="s">
        <v>101</v>
      </c>
    </row>
    <row r="312" spans="1:14" ht="12.75">
      <c r="A312" s="2">
        <v>1981</v>
      </c>
      <c r="B312">
        <v>-11.6</v>
      </c>
      <c r="C312">
        <v>-9</v>
      </c>
      <c r="D312">
        <v>-6.4</v>
      </c>
      <c r="E312">
        <v>-0.6</v>
      </c>
      <c r="F312">
        <v>2.3</v>
      </c>
      <c r="G312">
        <v>6.3</v>
      </c>
      <c r="H312">
        <v>8</v>
      </c>
      <c r="I312">
        <v>8.2</v>
      </c>
      <c r="J312">
        <v>6.2</v>
      </c>
      <c r="K312">
        <v>-0.4</v>
      </c>
      <c r="L312">
        <v>-4.6</v>
      </c>
      <c r="M312">
        <v>-8.8</v>
      </c>
      <c r="N312" s="3" t="s">
        <v>114</v>
      </c>
    </row>
    <row r="313" spans="1:14" ht="12.75">
      <c r="A313" s="2">
        <v>1982</v>
      </c>
      <c r="B313">
        <v>-8.3</v>
      </c>
      <c r="C313">
        <v>-10.8</v>
      </c>
      <c r="D313">
        <v>-3.6</v>
      </c>
      <c r="E313">
        <v>-1.2</v>
      </c>
      <c r="F313">
        <v>2.1</v>
      </c>
      <c r="G313">
        <v>9.3</v>
      </c>
      <c r="H313">
        <v>8.9</v>
      </c>
      <c r="I313">
        <v>7.8</v>
      </c>
      <c r="J313">
        <v>8.1</v>
      </c>
      <c r="K313">
        <v>1.2</v>
      </c>
      <c r="L313">
        <v>-1.2</v>
      </c>
      <c r="M313">
        <v>-4.2</v>
      </c>
      <c r="N313" s="3" t="s">
        <v>147</v>
      </c>
    </row>
    <row r="314" spans="1:14" ht="12.75">
      <c r="A314" s="2">
        <v>1983</v>
      </c>
      <c r="B314">
        <v>-3.4</v>
      </c>
      <c r="C314">
        <v>-9.8</v>
      </c>
      <c r="D314">
        <v>-2.6</v>
      </c>
      <c r="E314">
        <v>-2.2</v>
      </c>
      <c r="F314">
        <v>4</v>
      </c>
      <c r="G314">
        <v>4.6</v>
      </c>
      <c r="H314">
        <v>10.6</v>
      </c>
      <c r="I314">
        <v>9.6</v>
      </c>
      <c r="J314">
        <v>5</v>
      </c>
      <c r="K314">
        <v>-0.6</v>
      </c>
      <c r="L314">
        <v>-4.2</v>
      </c>
      <c r="M314">
        <v>-6.4</v>
      </c>
      <c r="N314" s="3" t="s">
        <v>148</v>
      </c>
    </row>
    <row r="315" spans="1:14" ht="12.75">
      <c r="A315" s="2">
        <v>1984</v>
      </c>
      <c r="B315">
        <v>-7.2</v>
      </c>
      <c r="C315">
        <v>-10.2</v>
      </c>
      <c r="D315">
        <v>-6.4</v>
      </c>
      <c r="E315">
        <v>-2.2</v>
      </c>
      <c r="F315">
        <v>-2.6</v>
      </c>
      <c r="G315">
        <v>2.4</v>
      </c>
      <c r="H315">
        <v>7.6</v>
      </c>
      <c r="I315">
        <v>9.5</v>
      </c>
      <c r="J315">
        <v>3.1</v>
      </c>
      <c r="K315">
        <v>2.8</v>
      </c>
      <c r="L315">
        <v>-0.5</v>
      </c>
      <c r="M315">
        <v>-7.3</v>
      </c>
      <c r="N315" s="3" t="s">
        <v>149</v>
      </c>
    </row>
    <row r="316" spans="1:14" ht="12.75">
      <c r="A316" s="2">
        <v>1985</v>
      </c>
      <c r="B316">
        <v>-15.8</v>
      </c>
      <c r="C316">
        <v>-8.3</v>
      </c>
      <c r="D316">
        <v>-5.4</v>
      </c>
      <c r="E316">
        <v>-1.5</v>
      </c>
      <c r="F316">
        <v>1.5</v>
      </c>
      <c r="G316">
        <v>6.2</v>
      </c>
      <c r="H316">
        <v>11.4</v>
      </c>
      <c r="I316">
        <v>8.2</v>
      </c>
      <c r="J316">
        <v>8.1</v>
      </c>
      <c r="K316">
        <v>0.8</v>
      </c>
      <c r="L316">
        <v>-5.9</v>
      </c>
      <c r="M316">
        <v>-2.9</v>
      </c>
      <c r="N316" s="3" t="s">
        <v>116</v>
      </c>
    </row>
    <row r="317" spans="1:14" ht="12.75">
      <c r="A317" s="2">
        <v>1986</v>
      </c>
      <c r="B317">
        <v>-8.6</v>
      </c>
      <c r="C317">
        <v>-14.4</v>
      </c>
      <c r="D317">
        <v>-6.9</v>
      </c>
      <c r="E317">
        <v>-3.2</v>
      </c>
      <c r="F317">
        <v>5.4</v>
      </c>
      <c r="G317">
        <v>3.3</v>
      </c>
      <c r="H317">
        <v>9</v>
      </c>
      <c r="I317">
        <v>6.4</v>
      </c>
      <c r="J317">
        <v>5.9</v>
      </c>
      <c r="K317">
        <v>1.7</v>
      </c>
      <c r="L317">
        <v>-2</v>
      </c>
      <c r="M317">
        <v>-8.4</v>
      </c>
      <c r="N317" s="3" t="s">
        <v>150</v>
      </c>
    </row>
    <row r="318" spans="1:14" ht="12.75">
      <c r="A318" s="2">
        <v>1987</v>
      </c>
      <c r="B318">
        <v>-10.9</v>
      </c>
      <c r="C318">
        <v>-5.8</v>
      </c>
      <c r="D318">
        <v>-9</v>
      </c>
      <c r="E318">
        <v>-3.3</v>
      </c>
      <c r="F318">
        <v>1.2</v>
      </c>
      <c r="G318">
        <v>5.2</v>
      </c>
      <c r="H318">
        <v>8.7</v>
      </c>
      <c r="I318">
        <v>7.9</v>
      </c>
      <c r="J318">
        <v>5.5</v>
      </c>
      <c r="K318">
        <v>3.5</v>
      </c>
      <c r="L318">
        <v>-2.6</v>
      </c>
      <c r="M318">
        <v>-6.5</v>
      </c>
      <c r="N318" s="3" t="s">
        <v>151</v>
      </c>
    </row>
    <row r="319" spans="1:14" ht="12.75">
      <c r="A319" s="2">
        <v>1988</v>
      </c>
      <c r="B319">
        <v>-3.5</v>
      </c>
      <c r="C319">
        <v>-6.3</v>
      </c>
      <c r="D319">
        <v>-6.7</v>
      </c>
      <c r="E319">
        <v>0.6</v>
      </c>
      <c r="F319">
        <v>5.1</v>
      </c>
      <c r="G319">
        <v>5.6</v>
      </c>
      <c r="H319">
        <v>9.9</v>
      </c>
      <c r="I319">
        <v>7.7</v>
      </c>
      <c r="J319">
        <v>4.5</v>
      </c>
      <c r="K319">
        <v>2.6</v>
      </c>
      <c r="L319">
        <v>-7</v>
      </c>
      <c r="M319">
        <v>-5.6</v>
      </c>
      <c r="N319" s="3" t="s">
        <v>152</v>
      </c>
    </row>
    <row r="320" spans="1:14" ht="12.75">
      <c r="A320" s="2">
        <v>1989</v>
      </c>
      <c r="B320">
        <v>-3.6</v>
      </c>
      <c r="C320">
        <v>-2.9</v>
      </c>
      <c r="D320">
        <v>-0.7</v>
      </c>
      <c r="E320">
        <v>-0.2</v>
      </c>
      <c r="F320">
        <v>3.8</v>
      </c>
      <c r="G320">
        <v>2.6</v>
      </c>
      <c r="H320">
        <v>9.7</v>
      </c>
      <c r="I320">
        <v>7</v>
      </c>
      <c r="J320">
        <v>6.6</v>
      </c>
      <c r="K320">
        <v>3</v>
      </c>
      <c r="L320">
        <v>-4.2</v>
      </c>
      <c r="M320">
        <v>-6.5</v>
      </c>
      <c r="N320" s="3" t="s">
        <v>153</v>
      </c>
    </row>
    <row r="321" spans="1:14" ht="12.75">
      <c r="A321" s="2">
        <v>1990</v>
      </c>
      <c r="B321">
        <v>-5.4</v>
      </c>
      <c r="C321">
        <v>-2.9</v>
      </c>
      <c r="D321">
        <v>-3.5</v>
      </c>
      <c r="E321">
        <v>0.5</v>
      </c>
      <c r="F321">
        <v>5.6</v>
      </c>
      <c r="G321">
        <v>6.2</v>
      </c>
      <c r="H321">
        <v>7.9</v>
      </c>
      <c r="I321">
        <v>10</v>
      </c>
      <c r="J321">
        <v>6.6</v>
      </c>
      <c r="K321">
        <v>2.3</v>
      </c>
      <c r="L321">
        <v>-2.7</v>
      </c>
      <c r="M321">
        <v>-8.2</v>
      </c>
      <c r="N321" s="3" t="s">
        <v>154</v>
      </c>
    </row>
    <row r="322" spans="1:14" ht="12.75">
      <c r="A322" s="2">
        <v>1991</v>
      </c>
      <c r="B322">
        <v>-8</v>
      </c>
      <c r="C322">
        <v>-14.7</v>
      </c>
      <c r="D322">
        <v>-2.5</v>
      </c>
      <c r="E322">
        <v>-2.7</v>
      </c>
      <c r="F322">
        <v>-0.8</v>
      </c>
      <c r="G322">
        <v>5.2</v>
      </c>
      <c r="H322">
        <v>9.8</v>
      </c>
      <c r="I322">
        <v>8.8</v>
      </c>
      <c r="J322">
        <v>6</v>
      </c>
      <c r="K322">
        <v>-1.6</v>
      </c>
      <c r="L322">
        <v>-1.7</v>
      </c>
      <c r="M322">
        <v>-9.7</v>
      </c>
      <c r="N322" s="3" t="s">
        <v>155</v>
      </c>
    </row>
    <row r="323" spans="1:14" ht="12.75">
      <c r="A323" s="2">
        <v>1992</v>
      </c>
      <c r="B323">
        <v>-9</v>
      </c>
      <c r="C323">
        <v>-8.3</v>
      </c>
      <c r="D323">
        <v>-3.4</v>
      </c>
      <c r="E323">
        <v>-2.7</v>
      </c>
      <c r="F323">
        <v>2.3</v>
      </c>
      <c r="G323">
        <v>4</v>
      </c>
      <c r="H323">
        <v>8</v>
      </c>
      <c r="I323">
        <v>10.8</v>
      </c>
      <c r="J323">
        <v>4.4</v>
      </c>
      <c r="K323">
        <v>-1.3</v>
      </c>
      <c r="L323">
        <v>-2</v>
      </c>
      <c r="M323">
        <v>-7.9</v>
      </c>
      <c r="N323" s="3" t="s">
        <v>156</v>
      </c>
    </row>
    <row r="324" spans="1:14" ht="12.75">
      <c r="A324" s="2">
        <v>1993</v>
      </c>
      <c r="B324">
        <v>-10.7</v>
      </c>
      <c r="C324">
        <v>-9.4</v>
      </c>
      <c r="D324">
        <v>-7.2</v>
      </c>
      <c r="E324">
        <v>-0.4</v>
      </c>
      <c r="F324">
        <v>4.2</v>
      </c>
      <c r="G324">
        <v>7.3</v>
      </c>
      <c r="H324">
        <v>7.7</v>
      </c>
      <c r="I324">
        <v>8.2</v>
      </c>
      <c r="J324">
        <v>1.8</v>
      </c>
      <c r="K324">
        <v>1.3</v>
      </c>
      <c r="L324">
        <v>-7.3</v>
      </c>
      <c r="M324">
        <v>-5.4</v>
      </c>
      <c r="N324" s="3" t="s">
        <v>157</v>
      </c>
    </row>
    <row r="325" spans="1:14" ht="12.75">
      <c r="A325" s="2">
        <v>1994</v>
      </c>
      <c r="B325">
        <v>-7.2</v>
      </c>
      <c r="C325">
        <v>-11.8</v>
      </c>
      <c r="D325">
        <v>-0.9</v>
      </c>
      <c r="E325">
        <v>-1.7</v>
      </c>
      <c r="F325">
        <v>3.8</v>
      </c>
      <c r="G325">
        <v>2</v>
      </c>
      <c r="H325">
        <v>11.7</v>
      </c>
      <c r="I325">
        <v>10.1</v>
      </c>
      <c r="J325">
        <v>1.6</v>
      </c>
      <c r="K325">
        <v>-1.2</v>
      </c>
      <c r="L325">
        <v>0.7</v>
      </c>
      <c r="M325">
        <v>-5.8</v>
      </c>
      <c r="N325" s="3" t="s">
        <v>158</v>
      </c>
    </row>
    <row r="326" spans="1:14" ht="12.75">
      <c r="A326" s="2">
        <v>1995</v>
      </c>
      <c r="B326">
        <v>-10.7</v>
      </c>
      <c r="C326">
        <v>-3</v>
      </c>
      <c r="D326">
        <v>-3.9</v>
      </c>
      <c r="E326">
        <v>-1.6</v>
      </c>
      <c r="F326">
        <v>2</v>
      </c>
      <c r="G326">
        <v>4.9</v>
      </c>
      <c r="H326">
        <v>10</v>
      </c>
      <c r="I326">
        <v>4.7</v>
      </c>
      <c r="J326">
        <v>2.3</v>
      </c>
      <c r="K326">
        <v>3</v>
      </c>
      <c r="L326">
        <v>-3.8</v>
      </c>
      <c r="M326">
        <v>-6</v>
      </c>
      <c r="N326" s="3" t="s">
        <v>157</v>
      </c>
    </row>
    <row r="327" spans="1:14" ht="12.75">
      <c r="A327" s="2">
        <v>1996</v>
      </c>
      <c r="B327">
        <v>-5.1</v>
      </c>
      <c r="C327">
        <v>-9.2</v>
      </c>
      <c r="D327">
        <v>-7.8</v>
      </c>
      <c r="E327">
        <v>-1.4</v>
      </c>
      <c r="F327">
        <v>2.7</v>
      </c>
      <c r="G327">
        <v>6</v>
      </c>
      <c r="H327">
        <v>7.7</v>
      </c>
      <c r="I327">
        <v>8.2</v>
      </c>
      <c r="J327">
        <v>5</v>
      </c>
      <c r="K327">
        <v>3.3</v>
      </c>
      <c r="L327">
        <v>-5.1</v>
      </c>
      <c r="M327">
        <v>-13.4</v>
      </c>
      <c r="N327" s="3" t="s">
        <v>109</v>
      </c>
    </row>
    <row r="328" spans="1:14" ht="12.75">
      <c r="A328" s="2">
        <v>1997</v>
      </c>
      <c r="B328">
        <v>-6</v>
      </c>
      <c r="C328">
        <v>-5.3</v>
      </c>
      <c r="D328">
        <v>0.1</v>
      </c>
      <c r="E328">
        <v>-1</v>
      </c>
      <c r="F328">
        <v>2</v>
      </c>
      <c r="G328">
        <v>4.4</v>
      </c>
      <c r="H328">
        <v>7.5</v>
      </c>
      <c r="I328">
        <v>9.2</v>
      </c>
      <c r="J328">
        <v>7</v>
      </c>
      <c r="K328">
        <v>-4.5</v>
      </c>
      <c r="L328">
        <v>-3</v>
      </c>
      <c r="M328">
        <v>-4.8</v>
      </c>
      <c r="N328" s="3" t="s">
        <v>159</v>
      </c>
    </row>
    <row r="329" spans="1:14" ht="12.75">
      <c r="A329" s="2">
        <v>1998</v>
      </c>
      <c r="B329">
        <v>-7.7</v>
      </c>
      <c r="C329">
        <v>-8.4</v>
      </c>
      <c r="D329">
        <v>-4.3</v>
      </c>
      <c r="E329">
        <v>-3.2</v>
      </c>
      <c r="F329">
        <v>2.6</v>
      </c>
      <c r="G329">
        <v>5.3</v>
      </c>
      <c r="H329">
        <v>9.1</v>
      </c>
      <c r="I329">
        <v>8.1</v>
      </c>
      <c r="J329">
        <v>5.7</v>
      </c>
      <c r="K329">
        <v>2.3</v>
      </c>
      <c r="L329">
        <v>-8.9</v>
      </c>
      <c r="M329">
        <v>-6.4</v>
      </c>
      <c r="N329" s="3" t="s">
        <v>160</v>
      </c>
    </row>
    <row r="330" spans="1:14" ht="12.75">
      <c r="A330" s="2">
        <v>1999</v>
      </c>
      <c r="B330">
        <v>-9.9</v>
      </c>
      <c r="C330">
        <v>-9.8</v>
      </c>
      <c r="D330">
        <v>-5</v>
      </c>
      <c r="E330">
        <v>-2.3</v>
      </c>
      <c r="F330">
        <v>6.1</v>
      </c>
      <c r="G330">
        <v>7</v>
      </c>
      <c r="H330">
        <v>10.7</v>
      </c>
      <c r="I330">
        <v>9.3</v>
      </c>
      <c r="J330">
        <v>8</v>
      </c>
      <c r="K330">
        <v>0.5</v>
      </c>
      <c r="L330">
        <v>-5.9</v>
      </c>
      <c r="M330">
        <v>-7.9</v>
      </c>
      <c r="N330" s="3" t="s">
        <v>161</v>
      </c>
    </row>
    <row r="331" spans="1:14" ht="12.75">
      <c r="A331" s="2">
        <v>2000</v>
      </c>
      <c r="B331">
        <v>-10.9</v>
      </c>
      <c r="C331">
        <v>-4.7</v>
      </c>
      <c r="D331">
        <v>-2.3</v>
      </c>
      <c r="E331">
        <v>0.5</v>
      </c>
      <c r="F331">
        <v>6.5</v>
      </c>
      <c r="G331">
        <v>10.2</v>
      </c>
      <c r="H331">
        <v>6</v>
      </c>
      <c r="I331">
        <v>9.5</v>
      </c>
      <c r="J331">
        <v>7.5</v>
      </c>
      <c r="K331">
        <v>3</v>
      </c>
      <c r="L331">
        <v>-1.4</v>
      </c>
      <c r="M331">
        <v>-6.3</v>
      </c>
      <c r="N331" s="3" t="s">
        <v>175</v>
      </c>
    </row>
    <row r="332" spans="1:14" ht="12.75">
      <c r="A332" s="2">
        <v>2001</v>
      </c>
      <c r="B332">
        <v>-9.7</v>
      </c>
      <c r="C332">
        <v>-7.4</v>
      </c>
      <c r="D332">
        <v>-8</v>
      </c>
      <c r="E332">
        <v>-2.2</v>
      </c>
      <c r="F332">
        <v>5.7</v>
      </c>
      <c r="G332">
        <v>4.2</v>
      </c>
      <c r="H332">
        <v>8.3</v>
      </c>
      <c r="I332">
        <v>9.3</v>
      </c>
      <c r="J332">
        <v>3</v>
      </c>
      <c r="K332">
        <v>4.8</v>
      </c>
      <c r="L332">
        <v>-3.6</v>
      </c>
      <c r="M332">
        <v>-10.6</v>
      </c>
      <c r="N332" s="3" t="s">
        <v>178</v>
      </c>
    </row>
    <row r="333" spans="1:14" ht="12.75">
      <c r="A333" s="2">
        <v>2002</v>
      </c>
      <c r="B333">
        <v>-7.4</v>
      </c>
      <c r="C333">
        <v>-4.7</v>
      </c>
      <c r="D333">
        <v>-1.6</v>
      </c>
      <c r="E333">
        <v>0.9</v>
      </c>
      <c r="F333">
        <v>0.9</v>
      </c>
      <c r="G333">
        <v>6.6</v>
      </c>
      <c r="H333">
        <v>10.4</v>
      </c>
      <c r="I333">
        <v>9.4</v>
      </c>
      <c r="J333">
        <v>3.5</v>
      </c>
      <c r="K333">
        <v>3.5</v>
      </c>
      <c r="L333">
        <v>-0.4</v>
      </c>
      <c r="M333">
        <v>-7</v>
      </c>
      <c r="N333" s="3" t="s">
        <v>385</v>
      </c>
    </row>
    <row r="334" spans="1:14" ht="12.75">
      <c r="A334" s="2">
        <v>2003</v>
      </c>
      <c r="B334">
        <v>-8</v>
      </c>
      <c r="C334">
        <v>-11</v>
      </c>
      <c r="D334">
        <v>-3</v>
      </c>
      <c r="E334">
        <v>-6</v>
      </c>
      <c r="F334">
        <v>3</v>
      </c>
      <c r="G334">
        <v>12</v>
      </c>
      <c r="H334">
        <v>10</v>
      </c>
      <c r="I334">
        <v>13</v>
      </c>
      <c r="J334">
        <v>4</v>
      </c>
      <c r="K334">
        <v>-3</v>
      </c>
      <c r="L334">
        <v>-2</v>
      </c>
      <c r="M334">
        <v>-7</v>
      </c>
      <c r="N334" s="3" t="s">
        <v>220</v>
      </c>
    </row>
    <row r="335" spans="1:14" ht="12.75">
      <c r="A335" s="2">
        <v>2004</v>
      </c>
      <c r="B335">
        <v>-8</v>
      </c>
      <c r="C335">
        <v>-8</v>
      </c>
      <c r="D335">
        <v>-8</v>
      </c>
      <c r="E335">
        <v>-2</v>
      </c>
      <c r="F335">
        <v>2</v>
      </c>
      <c r="G335">
        <v>7</v>
      </c>
      <c r="H335">
        <v>8</v>
      </c>
      <c r="I335">
        <v>9</v>
      </c>
      <c r="J335">
        <v>4</v>
      </c>
      <c r="K335">
        <v>2</v>
      </c>
      <c r="L335">
        <v>-3</v>
      </c>
      <c r="M335">
        <v>-6</v>
      </c>
      <c r="N335" s="3" t="s">
        <v>392</v>
      </c>
    </row>
    <row r="336" spans="1:14" ht="12.75">
      <c r="A336" s="2">
        <v>2005</v>
      </c>
      <c r="B336">
        <v>-11</v>
      </c>
      <c r="C336">
        <v>-9</v>
      </c>
      <c r="D336">
        <v>-12</v>
      </c>
      <c r="E336">
        <v>0</v>
      </c>
      <c r="F336">
        <v>4</v>
      </c>
      <c r="G336">
        <v>6</v>
      </c>
      <c r="H336">
        <v>9</v>
      </c>
      <c r="I336">
        <v>6</v>
      </c>
      <c r="J336">
        <v>7</v>
      </c>
      <c r="K336">
        <v>3</v>
      </c>
      <c r="L336">
        <v>-7</v>
      </c>
      <c r="M336">
        <v>-11</v>
      </c>
      <c r="N336" s="3" t="s">
        <v>401</v>
      </c>
    </row>
    <row r="337" spans="1:14" ht="12.75">
      <c r="A337" s="2">
        <v>2006</v>
      </c>
      <c r="B337">
        <v>-8.7</v>
      </c>
      <c r="C337">
        <v>-6.6</v>
      </c>
      <c r="D337">
        <v>-7.7</v>
      </c>
      <c r="E337">
        <v>0.1</v>
      </c>
      <c r="F337">
        <v>2.9</v>
      </c>
      <c r="G337">
        <v>3.1</v>
      </c>
      <c r="H337">
        <v>11.1</v>
      </c>
      <c r="I337">
        <v>6.9</v>
      </c>
      <c r="J337">
        <v>8.9</v>
      </c>
      <c r="K337">
        <v>5.9</v>
      </c>
      <c r="L337">
        <v>-1.7</v>
      </c>
      <c r="M337">
        <v>-3.4</v>
      </c>
      <c r="N337" s="3" t="s">
        <v>406</v>
      </c>
    </row>
    <row r="338" spans="1:14" ht="12.75">
      <c r="A338" s="2">
        <v>2007</v>
      </c>
      <c r="B338">
        <v>-5.9</v>
      </c>
      <c r="C338">
        <v>-1.6</v>
      </c>
      <c r="D338">
        <v>-2.9</v>
      </c>
      <c r="E338">
        <v>1.8</v>
      </c>
      <c r="F338">
        <v>4.5</v>
      </c>
      <c r="G338">
        <v>6.7</v>
      </c>
      <c r="H338">
        <v>7.4</v>
      </c>
      <c r="I338">
        <v>7.6</v>
      </c>
      <c r="J338">
        <v>3.1</v>
      </c>
      <c r="K338">
        <v>-0.5</v>
      </c>
      <c r="L338">
        <v>-4.5</v>
      </c>
      <c r="M338">
        <v>-6.9</v>
      </c>
      <c r="N338" s="3" t="s">
        <v>410</v>
      </c>
    </row>
    <row r="339" spans="1:14" ht="12.75">
      <c r="A339" s="2">
        <v>2008</v>
      </c>
      <c r="B339">
        <v>-5.4</v>
      </c>
      <c r="C339">
        <v>-4.8</v>
      </c>
      <c r="D339">
        <v>-3.7</v>
      </c>
      <c r="E339">
        <v>1.1</v>
      </c>
      <c r="F339">
        <v>2.3</v>
      </c>
      <c r="G339">
        <v>7</v>
      </c>
      <c r="H339">
        <v>9.2</v>
      </c>
      <c r="I339">
        <v>9.4</v>
      </c>
      <c r="J339">
        <v>3.8</v>
      </c>
      <c r="K339">
        <v>1.8</v>
      </c>
      <c r="L339">
        <v>-4.5</v>
      </c>
      <c r="M339">
        <v>-8.8</v>
      </c>
      <c r="N339" s="3" t="s">
        <v>413</v>
      </c>
    </row>
    <row r="340" spans="1:14" ht="12.75">
      <c r="A340" s="2">
        <v>2009</v>
      </c>
      <c r="B340">
        <v>-7.9</v>
      </c>
      <c r="C340">
        <v>-7.3</v>
      </c>
      <c r="D340">
        <v>-4.8</v>
      </c>
      <c r="E340">
        <v>1.6</v>
      </c>
      <c r="F340">
        <v>4.8</v>
      </c>
      <c r="G340">
        <v>7.6</v>
      </c>
      <c r="H340">
        <v>9.4</v>
      </c>
      <c r="I340">
        <v>10.6</v>
      </c>
      <c r="J340">
        <v>8.7</v>
      </c>
      <c r="K340">
        <v>-0.5</v>
      </c>
      <c r="L340">
        <v>0.6</v>
      </c>
      <c r="M340">
        <v>-10.4</v>
      </c>
      <c r="N340" s="3" t="s">
        <v>417</v>
      </c>
    </row>
    <row r="341" spans="1:14" ht="12.75">
      <c r="A341" s="2"/>
      <c r="N341" s="3"/>
    </row>
    <row r="342" spans="1:14" ht="12.75">
      <c r="A342" s="2" t="s">
        <v>3</v>
      </c>
      <c r="B342" s="16" t="s">
        <v>464</v>
      </c>
      <c r="C342" t="s">
        <v>477</v>
      </c>
      <c r="D342" s="16" t="s">
        <v>478</v>
      </c>
      <c r="E342" s="16" t="s">
        <v>479</v>
      </c>
      <c r="F342" s="16" t="s">
        <v>468</v>
      </c>
      <c r="G342" s="16" t="s">
        <v>469</v>
      </c>
      <c r="H342" s="16" t="s">
        <v>470</v>
      </c>
      <c r="I342" s="16" t="s">
        <v>471</v>
      </c>
      <c r="J342" s="16" t="s">
        <v>472</v>
      </c>
      <c r="K342" s="16" t="s">
        <v>473</v>
      </c>
      <c r="L342" s="16" t="s">
        <v>474</v>
      </c>
      <c r="M342" s="16" t="s">
        <v>475</v>
      </c>
      <c r="N342" s="3" t="s">
        <v>90</v>
      </c>
    </row>
    <row r="343" spans="1:14" ht="12.75">
      <c r="A343" s="2">
        <v>2010</v>
      </c>
      <c r="B343">
        <v>-7.4</v>
      </c>
      <c r="C343">
        <v>-8.5</v>
      </c>
      <c r="D343">
        <v>-7.9</v>
      </c>
      <c r="E343">
        <v>-0.5</v>
      </c>
      <c r="F343">
        <v>3.1</v>
      </c>
      <c r="G343">
        <v>7.3</v>
      </c>
      <c r="H343">
        <v>10.4</v>
      </c>
      <c r="I343">
        <v>7.7</v>
      </c>
      <c r="J343">
        <v>4.9</v>
      </c>
      <c r="K343">
        <v>0.3</v>
      </c>
      <c r="L343">
        <v>-5.6</v>
      </c>
      <c r="M343">
        <v>-9.4</v>
      </c>
      <c r="N343" s="3" t="s">
        <v>429</v>
      </c>
    </row>
    <row r="344" spans="1:14" ht="12.75">
      <c r="A344" s="2">
        <v>2011</v>
      </c>
      <c r="B344">
        <v>-6.1</v>
      </c>
      <c r="C344">
        <v>-3.8</v>
      </c>
      <c r="D344">
        <v>-4.4</v>
      </c>
      <c r="E344">
        <v>1.7</v>
      </c>
      <c r="F344">
        <v>4.6</v>
      </c>
      <c r="G344">
        <v>8.8</v>
      </c>
      <c r="H344">
        <v>8.1</v>
      </c>
      <c r="I344">
        <v>9.9</v>
      </c>
      <c r="J344">
        <v>8</v>
      </c>
      <c r="K344">
        <v>0.6</v>
      </c>
      <c r="L344">
        <v>0.8</v>
      </c>
      <c r="M344">
        <v>-5.4</v>
      </c>
      <c r="N344" s="3" t="s">
        <v>434</v>
      </c>
    </row>
    <row r="345" spans="1:14" ht="12.75">
      <c r="A345" s="2">
        <v>2012</v>
      </c>
      <c r="B345">
        <v>-8.2</v>
      </c>
      <c r="C345">
        <v>-13.7</v>
      </c>
      <c r="D345">
        <v>-1.4</v>
      </c>
      <c r="E345">
        <v>-0.7</v>
      </c>
      <c r="F345">
        <v>2.1</v>
      </c>
      <c r="G345">
        <v>8.3</v>
      </c>
      <c r="H345">
        <v>9.5</v>
      </c>
      <c r="I345">
        <v>10.1</v>
      </c>
      <c r="J345">
        <v>6.2</v>
      </c>
      <c r="K345">
        <v>-1.4</v>
      </c>
      <c r="L345">
        <v>0.1</v>
      </c>
      <c r="M345">
        <v>-6.7</v>
      </c>
      <c r="N345" s="3" t="s">
        <v>454</v>
      </c>
    </row>
    <row r="346" spans="1:14" ht="12.75">
      <c r="A346" s="2">
        <v>2013</v>
      </c>
      <c r="B346">
        <v>-5.3</v>
      </c>
      <c r="C346">
        <v>-8.5</v>
      </c>
      <c r="D346">
        <v>-5.4</v>
      </c>
      <c r="E346">
        <v>-1.3</v>
      </c>
      <c r="F346">
        <v>2.4</v>
      </c>
      <c r="G346">
        <v>5.6</v>
      </c>
      <c r="H346">
        <v>11.1</v>
      </c>
      <c r="I346">
        <v>9.1</v>
      </c>
      <c r="J346">
        <v>6.4</v>
      </c>
      <c r="K346">
        <v>2.1</v>
      </c>
      <c r="L346">
        <v>-6.3</v>
      </c>
      <c r="M346">
        <v>-3.6</v>
      </c>
      <c r="N346" s="3" t="s">
        <v>455</v>
      </c>
    </row>
    <row r="347" spans="1:14" ht="12.75">
      <c r="A347" s="2">
        <v>2014</v>
      </c>
      <c r="B347">
        <v>-5</v>
      </c>
      <c r="C347">
        <v>-2.7</v>
      </c>
      <c r="D347">
        <v>-0.3</v>
      </c>
      <c r="E347">
        <v>1.7</v>
      </c>
      <c r="F347">
        <v>4.6</v>
      </c>
      <c r="G347">
        <v>6.4</v>
      </c>
      <c r="H347">
        <v>9.6</v>
      </c>
      <c r="I347">
        <v>8.7</v>
      </c>
      <c r="J347">
        <v>6.4</v>
      </c>
      <c r="K347">
        <v>2.1</v>
      </c>
      <c r="L347">
        <v>1.4</v>
      </c>
      <c r="M347">
        <v>-5.8</v>
      </c>
      <c r="N347" s="3" t="s">
        <v>458</v>
      </c>
    </row>
    <row r="348" spans="1:14" ht="12.75">
      <c r="A348" s="2">
        <v>2015</v>
      </c>
      <c r="B348">
        <v>-4.9</v>
      </c>
      <c r="C348">
        <v>-4.9</v>
      </c>
      <c r="D348">
        <v>-2.4</v>
      </c>
      <c r="E348">
        <v>-2.8</v>
      </c>
      <c r="F348">
        <v>3.2</v>
      </c>
      <c r="G348">
        <v>8.8</v>
      </c>
      <c r="H348">
        <v>13.7</v>
      </c>
      <c r="I348">
        <v>10.1</v>
      </c>
      <c r="J348">
        <v>4.4</v>
      </c>
      <c r="K348">
        <v>2.3</v>
      </c>
      <c r="L348">
        <v>-2.9</v>
      </c>
      <c r="M348">
        <v>-0.1</v>
      </c>
      <c r="N348" s="3" t="s">
        <v>462</v>
      </c>
    </row>
    <row r="349" spans="1:14" ht="12.75">
      <c r="A349" s="2">
        <v>2016</v>
      </c>
      <c r="B349">
        <v>-7.3</v>
      </c>
      <c r="C349">
        <v>-3.9</v>
      </c>
      <c r="D349">
        <v>-3.7</v>
      </c>
      <c r="E349">
        <v>0.6</v>
      </c>
      <c r="F349">
        <v>1.7</v>
      </c>
      <c r="G349">
        <v>7.5</v>
      </c>
      <c r="H349">
        <v>8.6</v>
      </c>
      <c r="I349">
        <v>9</v>
      </c>
      <c r="J349">
        <v>7.8</v>
      </c>
      <c r="K349">
        <v>1.6</v>
      </c>
      <c r="L349">
        <v>-3</v>
      </c>
      <c r="M349">
        <v>-2.9</v>
      </c>
      <c r="N349" s="3" t="s">
        <v>483</v>
      </c>
    </row>
    <row r="350" spans="1:14" ht="12.75">
      <c r="A350" s="2">
        <v>2017</v>
      </c>
      <c r="B350">
        <v>-7.3</v>
      </c>
      <c r="C350">
        <v>-2.9</v>
      </c>
      <c r="D350">
        <v>-0.1</v>
      </c>
      <c r="E350">
        <v>-0.4</v>
      </c>
      <c r="F350">
        <v>1.7</v>
      </c>
      <c r="G350">
        <v>8.6</v>
      </c>
      <c r="H350">
        <v>8.3</v>
      </c>
      <c r="I350">
        <v>9.8</v>
      </c>
      <c r="J350">
        <v>4.9</v>
      </c>
      <c r="K350">
        <v>4.4</v>
      </c>
      <c r="L350">
        <v>-3.1</v>
      </c>
      <c r="M350">
        <v>-5.8</v>
      </c>
      <c r="N350" s="3" t="s">
        <v>483</v>
      </c>
    </row>
    <row r="351" spans="1:14" ht="12.75">
      <c r="A351" s="2">
        <v>2018</v>
      </c>
      <c r="B351">
        <v>-4.1</v>
      </c>
      <c r="C351">
        <v>-13.7</v>
      </c>
      <c r="D351">
        <v>-8</v>
      </c>
      <c r="E351">
        <v>1.8</v>
      </c>
      <c r="F351">
        <v>4.3</v>
      </c>
      <c r="G351">
        <v>10.6</v>
      </c>
      <c r="H351">
        <v>12.4</v>
      </c>
      <c r="I351">
        <v>8.7</v>
      </c>
      <c r="J351">
        <v>6.9</v>
      </c>
      <c r="K351">
        <v>1.9</v>
      </c>
      <c r="L351">
        <v>-1.6</v>
      </c>
      <c r="M351">
        <v>-4.9</v>
      </c>
      <c r="N351" s="3" t="s">
        <v>454</v>
      </c>
    </row>
    <row r="352" spans="1:14" ht="12.75">
      <c r="A352" s="2">
        <v>2019</v>
      </c>
      <c r="B352">
        <v>-5.2</v>
      </c>
      <c r="C352">
        <v>-2.4</v>
      </c>
      <c r="D352">
        <v>-1.1</v>
      </c>
      <c r="E352">
        <v>1.1</v>
      </c>
      <c r="F352">
        <v>1.7</v>
      </c>
      <c r="G352">
        <v>9.4</v>
      </c>
      <c r="H352">
        <v>10.2</v>
      </c>
      <c r="I352">
        <v>11.7</v>
      </c>
      <c r="J352">
        <v>6.4</v>
      </c>
      <c r="K352">
        <v>4.5</v>
      </c>
      <c r="L352">
        <v>-0.7</v>
      </c>
      <c r="M352">
        <v>-3.6</v>
      </c>
      <c r="N352" s="3" t="s">
        <v>491</v>
      </c>
    </row>
    <row r="353" spans="1:14" ht="12.75">
      <c r="A353" s="2">
        <v>2020</v>
      </c>
      <c r="B353">
        <v>-2.8</v>
      </c>
      <c r="C353">
        <v>-1.8</v>
      </c>
      <c r="D353">
        <v>-6.2</v>
      </c>
      <c r="E353">
        <v>-2.1</v>
      </c>
      <c r="F353">
        <v>6</v>
      </c>
      <c r="G353">
        <v>7.1</v>
      </c>
      <c r="H353">
        <v>10.7</v>
      </c>
      <c r="I353">
        <v>9.6</v>
      </c>
      <c r="J353">
        <v>2.9</v>
      </c>
      <c r="K353">
        <v>2.6</v>
      </c>
      <c r="L353">
        <v>-1.9</v>
      </c>
      <c r="M353">
        <v>-5.2</v>
      </c>
      <c r="N353" s="3" t="s">
        <v>570</v>
      </c>
    </row>
    <row r="354" spans="1:14" ht="12.75">
      <c r="A354" s="2">
        <v>2021</v>
      </c>
      <c r="B354">
        <v>-8.6</v>
      </c>
      <c r="C354">
        <v>-9.2</v>
      </c>
      <c r="D354">
        <v>-4.6</v>
      </c>
      <c r="E354">
        <v>-2.6</v>
      </c>
      <c r="F354">
        <v>4.1</v>
      </c>
      <c r="G354">
        <v>9.3</v>
      </c>
      <c r="H354">
        <v>9.9</v>
      </c>
      <c r="I354">
        <v>8.9</v>
      </c>
      <c r="J354">
        <v>8</v>
      </c>
      <c r="K354">
        <v>2.6</v>
      </c>
      <c r="L354">
        <v>-3.1</v>
      </c>
      <c r="M354">
        <v>-3.7</v>
      </c>
      <c r="N354" s="3" t="s">
        <v>576</v>
      </c>
    </row>
    <row r="355" spans="1:14" ht="12.75">
      <c r="A355" s="2">
        <v>2022</v>
      </c>
      <c r="B355">
        <v>-3.8</v>
      </c>
      <c r="C355">
        <v>-3.1</v>
      </c>
      <c r="D355">
        <v>-3.9</v>
      </c>
      <c r="E355">
        <v>-2.6</v>
      </c>
      <c r="F355">
        <v>5.6</v>
      </c>
      <c r="G355">
        <v>9.3</v>
      </c>
      <c r="H355">
        <v>12.8</v>
      </c>
      <c r="I355">
        <v>12.4</v>
      </c>
      <c r="J355">
        <v>6</v>
      </c>
      <c r="K355">
        <v>6.3</v>
      </c>
      <c r="L355">
        <v>-1.2</v>
      </c>
      <c r="M355">
        <v>-5.6</v>
      </c>
      <c r="N355" s="3" t="s">
        <v>582</v>
      </c>
    </row>
    <row r="356" spans="1:14" ht="12.75">
      <c r="A356" s="2">
        <v>2023</v>
      </c>
      <c r="B356">
        <v>-5.6</v>
      </c>
      <c r="C356">
        <v>-6.6</v>
      </c>
      <c r="D356">
        <v>-2.5</v>
      </c>
      <c r="E356">
        <v>-1.3</v>
      </c>
      <c r="F356">
        <v>4.9</v>
      </c>
      <c r="G356">
        <v>8.7</v>
      </c>
      <c r="H356">
        <v>10.4</v>
      </c>
      <c r="I356">
        <v>9.7</v>
      </c>
      <c r="J356">
        <v>7.4</v>
      </c>
      <c r="K356">
        <v>3.7</v>
      </c>
      <c r="L356">
        <v>-1.3</v>
      </c>
      <c r="M356">
        <v>-4.1</v>
      </c>
      <c r="N356" s="3" t="s">
        <v>214</v>
      </c>
    </row>
    <row r="357" spans="1:14" ht="12.75">
      <c r="A357" s="2">
        <v>2024</v>
      </c>
      <c r="B357">
        <v>-5.2</v>
      </c>
      <c r="C357">
        <v>-0.2</v>
      </c>
      <c r="D357">
        <v>0.1</v>
      </c>
      <c r="N357" s="3"/>
    </row>
    <row r="358" spans="1:14" ht="12.75">
      <c r="A358" s="2" t="s">
        <v>162</v>
      </c>
      <c r="B358" s="14">
        <v>-2.8</v>
      </c>
      <c r="C358" s="14">
        <v>-0.6</v>
      </c>
      <c r="D358" s="14">
        <v>0.1</v>
      </c>
      <c r="E358" s="14">
        <v>1.8</v>
      </c>
      <c r="F358" s="14">
        <v>6.5</v>
      </c>
      <c r="G358" s="14">
        <v>10.2</v>
      </c>
      <c r="H358" s="14">
        <v>13.7</v>
      </c>
      <c r="I358">
        <v>12.4</v>
      </c>
      <c r="J358">
        <v>10</v>
      </c>
      <c r="K358">
        <v>5.9</v>
      </c>
      <c r="L358">
        <v>1.4</v>
      </c>
      <c r="M358">
        <v>-2.5</v>
      </c>
      <c r="N358" s="3"/>
    </row>
    <row r="359" spans="1:13" ht="12.75">
      <c r="A359" t="s">
        <v>19</v>
      </c>
      <c r="B359">
        <v>1975</v>
      </c>
      <c r="C359">
        <v>1966</v>
      </c>
      <c r="D359">
        <v>1997</v>
      </c>
      <c r="E359">
        <v>2007</v>
      </c>
      <c r="F359">
        <v>2000</v>
      </c>
      <c r="G359">
        <v>2000</v>
      </c>
      <c r="H359">
        <v>2015</v>
      </c>
      <c r="I359">
        <v>1943</v>
      </c>
      <c r="J359">
        <v>1932</v>
      </c>
      <c r="K359">
        <v>2006</v>
      </c>
      <c r="L359">
        <v>2014</v>
      </c>
      <c r="M359">
        <v>1955</v>
      </c>
    </row>
    <row r="360" spans="1:13" ht="12.75">
      <c r="A360" s="2" t="s">
        <v>163</v>
      </c>
      <c r="B360" s="14">
        <v>-17</v>
      </c>
      <c r="C360" s="14">
        <v>-16.6</v>
      </c>
      <c r="D360" s="14">
        <v>-15.2</v>
      </c>
      <c r="E360" s="14">
        <v>-6</v>
      </c>
      <c r="F360" s="14">
        <v>-3</v>
      </c>
      <c r="G360" s="14">
        <v>2</v>
      </c>
      <c r="H360" s="14">
        <v>5</v>
      </c>
      <c r="I360">
        <v>4.5</v>
      </c>
      <c r="J360">
        <v>-1</v>
      </c>
      <c r="K360">
        <v>-7.4</v>
      </c>
      <c r="L360">
        <v>-8.9</v>
      </c>
      <c r="M360">
        <v>-14.2</v>
      </c>
    </row>
    <row r="361" spans="1:13" ht="12.75">
      <c r="A361" t="s">
        <v>21</v>
      </c>
      <c r="B361">
        <v>1926</v>
      </c>
      <c r="C361">
        <v>1929</v>
      </c>
      <c r="D361">
        <v>1971</v>
      </c>
      <c r="E361">
        <v>2003</v>
      </c>
      <c r="F361">
        <v>1943</v>
      </c>
      <c r="G361">
        <v>1994</v>
      </c>
      <c r="H361">
        <v>1962</v>
      </c>
      <c r="I361">
        <v>1920</v>
      </c>
      <c r="J361">
        <v>1936</v>
      </c>
      <c r="K361">
        <v>1920</v>
      </c>
      <c r="L361">
        <v>1998</v>
      </c>
      <c r="M361">
        <v>1940</v>
      </c>
    </row>
    <row r="362" ht="12.75">
      <c r="A362" t="s">
        <v>164</v>
      </c>
    </row>
    <row r="364" spans="1:4" ht="12.75">
      <c r="A364" s="5" t="s">
        <v>165</v>
      </c>
      <c r="B364" s="5"/>
      <c r="C364" s="6"/>
      <c r="D364" s="6"/>
    </row>
    <row r="365" spans="1:14" ht="12.75">
      <c r="A365" s="2" t="s">
        <v>3</v>
      </c>
      <c r="B365" s="2" t="s">
        <v>4</v>
      </c>
      <c r="C365" s="2" t="s">
        <v>5</v>
      </c>
      <c r="D365" s="2" t="s">
        <v>6</v>
      </c>
      <c r="E365" s="2" t="s">
        <v>7</v>
      </c>
      <c r="F365" s="2" t="s">
        <v>8</v>
      </c>
      <c r="G365" s="2" t="s">
        <v>9</v>
      </c>
      <c r="H365" s="2" t="s">
        <v>10</v>
      </c>
      <c r="I365" s="2" t="s">
        <v>11</v>
      </c>
      <c r="J365" s="2" t="s">
        <v>12</v>
      </c>
      <c r="K365" s="2" t="s">
        <v>13</v>
      </c>
      <c r="L365" s="2" t="s">
        <v>14</v>
      </c>
      <c r="M365" s="2" t="s">
        <v>15</v>
      </c>
      <c r="N365" s="9" t="s">
        <v>166</v>
      </c>
    </row>
    <row r="366" spans="1:15" ht="12.75">
      <c r="A366" s="2">
        <v>1920</v>
      </c>
      <c r="B366">
        <v>189</v>
      </c>
      <c r="C366">
        <v>51</v>
      </c>
      <c r="D366">
        <v>348.2</v>
      </c>
      <c r="E366">
        <v>370</v>
      </c>
      <c r="F366">
        <v>207</v>
      </c>
      <c r="G366">
        <v>241.9</v>
      </c>
      <c r="H366">
        <v>310</v>
      </c>
      <c r="I366">
        <v>159</v>
      </c>
      <c r="J366">
        <v>472</v>
      </c>
      <c r="K366">
        <v>250</v>
      </c>
      <c r="L366">
        <v>294</v>
      </c>
      <c r="M366">
        <v>242</v>
      </c>
      <c r="N366" s="13">
        <f aca="true" t="shared" si="7" ref="N366:N382">SUM(B366:M366)</f>
        <v>3134.1000000000004</v>
      </c>
      <c r="O366" t="s">
        <v>296</v>
      </c>
    </row>
    <row r="367" spans="1:14" ht="12.75">
      <c r="A367" s="2">
        <v>1921</v>
      </c>
      <c r="B367">
        <v>62</v>
      </c>
      <c r="C367">
        <v>48</v>
      </c>
      <c r="D367">
        <v>179</v>
      </c>
      <c r="E367">
        <v>215</v>
      </c>
      <c r="F367">
        <v>230</v>
      </c>
      <c r="G367">
        <v>131</v>
      </c>
      <c r="H367">
        <v>138</v>
      </c>
      <c r="I367">
        <v>417</v>
      </c>
      <c r="J367">
        <v>78</v>
      </c>
      <c r="K367">
        <v>0</v>
      </c>
      <c r="L367">
        <v>43</v>
      </c>
      <c r="M367">
        <v>15</v>
      </c>
      <c r="N367" s="13">
        <f t="shared" si="7"/>
        <v>1556</v>
      </c>
    </row>
    <row r="368" spans="1:14" ht="12.75">
      <c r="A368" s="2">
        <v>1922</v>
      </c>
      <c r="B368">
        <v>86</v>
      </c>
      <c r="C368">
        <v>12</v>
      </c>
      <c r="D368">
        <v>199.5</v>
      </c>
      <c r="E368">
        <v>138.5</v>
      </c>
      <c r="F368">
        <v>51.5</v>
      </c>
      <c r="G368">
        <v>207.3</v>
      </c>
      <c r="H368">
        <v>94.4</v>
      </c>
      <c r="I368">
        <v>316.7</v>
      </c>
      <c r="J368">
        <v>322</v>
      </c>
      <c r="K368">
        <v>177.5</v>
      </c>
      <c r="L368">
        <v>12</v>
      </c>
      <c r="M368">
        <v>75</v>
      </c>
      <c r="N368" s="13">
        <f t="shared" si="7"/>
        <v>1692.3999999999999</v>
      </c>
    </row>
    <row r="369" spans="1:14" ht="12.75">
      <c r="A369" s="2">
        <v>1923</v>
      </c>
      <c r="B369">
        <v>10</v>
      </c>
      <c r="C369">
        <v>49</v>
      </c>
      <c r="D369">
        <v>26</v>
      </c>
      <c r="E369">
        <v>377</v>
      </c>
      <c r="F369">
        <v>294</v>
      </c>
      <c r="G369">
        <v>108</v>
      </c>
      <c r="H369">
        <v>43</v>
      </c>
      <c r="I369">
        <v>128</v>
      </c>
      <c r="J369">
        <v>181</v>
      </c>
      <c r="K369">
        <v>224</v>
      </c>
      <c r="L369">
        <v>368</v>
      </c>
      <c r="M369">
        <v>112</v>
      </c>
      <c r="N369" s="13">
        <f t="shared" si="7"/>
        <v>1920</v>
      </c>
    </row>
    <row r="370" spans="1:14" ht="12.75">
      <c r="A370" s="2">
        <v>1924</v>
      </c>
      <c r="B370">
        <v>49</v>
      </c>
      <c r="C370">
        <v>85</v>
      </c>
      <c r="D370">
        <v>126</v>
      </c>
      <c r="E370">
        <v>96</v>
      </c>
      <c r="F370">
        <v>382</v>
      </c>
      <c r="G370">
        <v>336</v>
      </c>
      <c r="H370">
        <v>172</v>
      </c>
      <c r="I370">
        <v>353</v>
      </c>
      <c r="J370">
        <v>115</v>
      </c>
      <c r="K370">
        <v>685.5</v>
      </c>
      <c r="L370">
        <v>65</v>
      </c>
      <c r="M370">
        <v>118</v>
      </c>
      <c r="N370" s="13">
        <f t="shared" si="7"/>
        <v>2582.5</v>
      </c>
    </row>
    <row r="371" spans="1:14" ht="12.75">
      <c r="A371" s="2">
        <v>1925</v>
      </c>
      <c r="B371">
        <v>5</v>
      </c>
      <c r="C371">
        <v>252</v>
      </c>
      <c r="D371">
        <v>382</v>
      </c>
      <c r="E371">
        <v>346</v>
      </c>
      <c r="F371">
        <v>689</v>
      </c>
      <c r="G371">
        <v>86</v>
      </c>
      <c r="H371">
        <v>474</v>
      </c>
      <c r="I371">
        <v>176</v>
      </c>
      <c r="J371">
        <v>295</v>
      </c>
      <c r="K371">
        <v>132</v>
      </c>
      <c r="L371">
        <v>22.3</v>
      </c>
      <c r="M371">
        <v>20.9</v>
      </c>
      <c r="N371" s="13">
        <f t="shared" si="7"/>
        <v>2880.2000000000003</v>
      </c>
    </row>
    <row r="372" spans="1:14" ht="12.75">
      <c r="A372" s="2">
        <v>1926</v>
      </c>
      <c r="B372">
        <v>60</v>
      </c>
      <c r="C372">
        <v>197</v>
      </c>
      <c r="D372">
        <v>90</v>
      </c>
      <c r="E372">
        <v>270</v>
      </c>
      <c r="F372">
        <v>856</v>
      </c>
      <c r="G372">
        <v>204</v>
      </c>
      <c r="H372">
        <v>159</v>
      </c>
      <c r="I372">
        <v>57</v>
      </c>
      <c r="J372">
        <v>49</v>
      </c>
      <c r="K372">
        <v>310</v>
      </c>
      <c r="L372">
        <v>810</v>
      </c>
      <c r="M372">
        <v>50</v>
      </c>
      <c r="N372" s="13">
        <f t="shared" si="7"/>
        <v>3112</v>
      </c>
    </row>
    <row r="373" spans="1:14" ht="12.75">
      <c r="A373" s="2">
        <v>1927</v>
      </c>
      <c r="B373">
        <v>62</v>
      </c>
      <c r="C373">
        <v>57</v>
      </c>
      <c r="D373">
        <v>179.9</v>
      </c>
      <c r="E373">
        <v>109</v>
      </c>
      <c r="F373">
        <v>374.5</v>
      </c>
      <c r="G373">
        <v>312</v>
      </c>
      <c r="H373">
        <v>299.3</v>
      </c>
      <c r="I373">
        <v>120.3</v>
      </c>
      <c r="J373">
        <v>178</v>
      </c>
      <c r="K373">
        <v>70.9</v>
      </c>
      <c r="L373">
        <v>210.8</v>
      </c>
      <c r="M373">
        <v>218.4</v>
      </c>
      <c r="N373" s="13">
        <f t="shared" si="7"/>
        <v>2192.1</v>
      </c>
    </row>
    <row r="374" spans="1:14" ht="12.75">
      <c r="A374" s="2">
        <v>1928</v>
      </c>
      <c r="B374">
        <v>45</v>
      </c>
      <c r="C374">
        <v>8</v>
      </c>
      <c r="D374">
        <v>330.9</v>
      </c>
      <c r="E374">
        <v>606.6</v>
      </c>
      <c r="F374">
        <v>204.2</v>
      </c>
      <c r="G374">
        <v>123.7</v>
      </c>
      <c r="H374">
        <v>91.9</v>
      </c>
      <c r="I374">
        <v>79.8</v>
      </c>
      <c r="J374">
        <v>140</v>
      </c>
      <c r="K374">
        <v>635.6</v>
      </c>
      <c r="L374">
        <v>379</v>
      </c>
      <c r="M374">
        <v>43.8</v>
      </c>
      <c r="N374" s="13">
        <f t="shared" si="7"/>
        <v>2688.5000000000005</v>
      </c>
    </row>
    <row r="375" spans="1:14" ht="12.75">
      <c r="A375" s="2">
        <v>1929</v>
      </c>
      <c r="B375">
        <v>49.6</v>
      </c>
      <c r="C375">
        <v>53</v>
      </c>
      <c r="D375">
        <v>20.3</v>
      </c>
      <c r="E375">
        <v>387.4</v>
      </c>
      <c r="F375">
        <v>302.5</v>
      </c>
      <c r="G375">
        <v>170.4</v>
      </c>
      <c r="H375">
        <v>93.7</v>
      </c>
      <c r="I375">
        <v>189.7</v>
      </c>
      <c r="J375">
        <v>116.2</v>
      </c>
      <c r="K375">
        <v>313.5</v>
      </c>
      <c r="L375">
        <v>81.7</v>
      </c>
      <c r="M375">
        <v>93.3</v>
      </c>
      <c r="N375" s="13">
        <f t="shared" si="7"/>
        <v>1871.3</v>
      </c>
    </row>
    <row r="376" spans="1:14" ht="12.75">
      <c r="A376" s="2">
        <v>1930</v>
      </c>
      <c r="B376">
        <v>216</v>
      </c>
      <c r="C376">
        <v>216.8</v>
      </c>
      <c r="D376">
        <v>72.8</v>
      </c>
      <c r="E376">
        <v>211</v>
      </c>
      <c r="F376">
        <v>262.5</v>
      </c>
      <c r="G376">
        <v>378.1</v>
      </c>
      <c r="H376">
        <v>180.9</v>
      </c>
      <c r="I376">
        <v>115.6</v>
      </c>
      <c r="J376">
        <v>340.6</v>
      </c>
      <c r="K376">
        <v>30.1</v>
      </c>
      <c r="L376">
        <v>319.5</v>
      </c>
      <c r="M376">
        <v>42</v>
      </c>
      <c r="N376" s="13">
        <f t="shared" si="7"/>
        <v>2385.9</v>
      </c>
    </row>
    <row r="377" spans="1:14" ht="12.75">
      <c r="A377" s="2">
        <v>1931</v>
      </c>
      <c r="B377">
        <v>4</v>
      </c>
      <c r="C377">
        <v>110.1</v>
      </c>
      <c r="D377">
        <v>44.1</v>
      </c>
      <c r="E377">
        <v>58.8</v>
      </c>
      <c r="F377">
        <v>359.1</v>
      </c>
      <c r="G377">
        <v>73.6</v>
      </c>
      <c r="H377">
        <v>45.7</v>
      </c>
      <c r="I377">
        <v>118.1</v>
      </c>
      <c r="J377">
        <v>64.5</v>
      </c>
      <c r="K377">
        <v>114</v>
      </c>
      <c r="L377">
        <v>283.8</v>
      </c>
      <c r="M377">
        <v>3</v>
      </c>
      <c r="N377" s="13">
        <f t="shared" si="7"/>
        <v>1278.8000000000002</v>
      </c>
    </row>
    <row r="378" spans="1:14" ht="12.75">
      <c r="A378" s="2">
        <v>1932</v>
      </c>
      <c r="B378">
        <v>43</v>
      </c>
      <c r="C378">
        <v>60</v>
      </c>
      <c r="D378">
        <v>54</v>
      </c>
      <c r="E378">
        <v>245.8</v>
      </c>
      <c r="F378">
        <v>311.6</v>
      </c>
      <c r="G378">
        <v>316.7</v>
      </c>
      <c r="H378">
        <v>236.1</v>
      </c>
      <c r="I378">
        <v>33.5</v>
      </c>
      <c r="J378">
        <v>380.3</v>
      </c>
      <c r="K378">
        <v>21.5</v>
      </c>
      <c r="L378">
        <v>115.5</v>
      </c>
      <c r="M378">
        <v>197.5</v>
      </c>
      <c r="N378" s="13">
        <f t="shared" si="7"/>
        <v>2015.5</v>
      </c>
    </row>
    <row r="379" spans="1:14" ht="12.75">
      <c r="A379" s="2">
        <v>1933</v>
      </c>
      <c r="B379">
        <v>54.5</v>
      </c>
      <c r="C379">
        <v>3.5</v>
      </c>
      <c r="D379">
        <v>41.5</v>
      </c>
      <c r="E379">
        <v>168.5</v>
      </c>
      <c r="F379">
        <v>152.5</v>
      </c>
      <c r="G379">
        <v>346.1</v>
      </c>
      <c r="H379">
        <v>50</v>
      </c>
      <c r="I379">
        <v>14.5</v>
      </c>
      <c r="J379">
        <v>407</v>
      </c>
      <c r="K379">
        <v>51.3</v>
      </c>
      <c r="L379">
        <v>290</v>
      </c>
      <c r="M379">
        <v>134.5</v>
      </c>
      <c r="N379" s="13">
        <f t="shared" si="7"/>
        <v>1713.8999999999999</v>
      </c>
    </row>
    <row r="380" spans="1:14" ht="12.75">
      <c r="A380" s="2">
        <v>1934</v>
      </c>
      <c r="B380">
        <v>51</v>
      </c>
      <c r="C380">
        <v>34.5</v>
      </c>
      <c r="D380">
        <v>175.5</v>
      </c>
      <c r="E380">
        <v>449</v>
      </c>
      <c r="F380">
        <v>245.5</v>
      </c>
      <c r="G380">
        <v>116.5</v>
      </c>
      <c r="H380">
        <v>155.5</v>
      </c>
      <c r="I380">
        <v>363.5</v>
      </c>
      <c r="J380">
        <v>133</v>
      </c>
      <c r="K380">
        <v>7.5</v>
      </c>
      <c r="L380">
        <v>358</v>
      </c>
      <c r="M380">
        <v>122.5</v>
      </c>
      <c r="N380" s="13">
        <f t="shared" si="7"/>
        <v>2212</v>
      </c>
    </row>
    <row r="381" spans="1:14" ht="12.75">
      <c r="A381" s="2">
        <v>1935</v>
      </c>
      <c r="B381">
        <v>15</v>
      </c>
      <c r="C381">
        <v>79.5</v>
      </c>
      <c r="D381">
        <v>47</v>
      </c>
      <c r="E381">
        <v>71</v>
      </c>
      <c r="F381">
        <v>372.5</v>
      </c>
      <c r="G381">
        <v>115</v>
      </c>
      <c r="H381">
        <v>136</v>
      </c>
      <c r="I381">
        <v>585</v>
      </c>
      <c r="J381">
        <v>67</v>
      </c>
      <c r="K381">
        <v>352.2</v>
      </c>
      <c r="L381">
        <v>432.5</v>
      </c>
      <c r="M381">
        <v>266</v>
      </c>
      <c r="N381" s="13">
        <f t="shared" si="7"/>
        <v>2538.7</v>
      </c>
    </row>
    <row r="382" spans="1:14" ht="12.75">
      <c r="A382" s="2">
        <v>1936</v>
      </c>
      <c r="B382">
        <v>159.5</v>
      </c>
      <c r="C382">
        <v>48.5</v>
      </c>
      <c r="D382">
        <v>387</v>
      </c>
      <c r="E382">
        <v>319.5</v>
      </c>
      <c r="F382">
        <v>279.5</v>
      </c>
      <c r="G382">
        <v>235.5</v>
      </c>
      <c r="H382">
        <v>295</v>
      </c>
      <c r="I382">
        <v>32.5</v>
      </c>
      <c r="J382">
        <v>336</v>
      </c>
      <c r="K382">
        <v>22</v>
      </c>
      <c r="L382">
        <v>79</v>
      </c>
      <c r="M382">
        <v>104.5</v>
      </c>
      <c r="N382" s="13">
        <f t="shared" si="7"/>
        <v>2298.5</v>
      </c>
    </row>
    <row r="383" spans="1:14" ht="12.75">
      <c r="A383" s="2">
        <v>1937</v>
      </c>
      <c r="B383">
        <v>22.5</v>
      </c>
      <c r="C383">
        <v>56</v>
      </c>
      <c r="D383">
        <v>222</v>
      </c>
      <c r="E383">
        <v>223</v>
      </c>
      <c r="F383">
        <v>301</v>
      </c>
      <c r="G383">
        <v>374</v>
      </c>
      <c r="H383">
        <v>77</v>
      </c>
      <c r="I383">
        <v>71</v>
      </c>
      <c r="J383">
        <v>396.5</v>
      </c>
      <c r="K383">
        <v>463.5</v>
      </c>
      <c r="L383">
        <v>138.4</v>
      </c>
      <c r="M383">
        <v>28.5</v>
      </c>
      <c r="N383" s="13">
        <v>2373</v>
      </c>
    </row>
    <row r="384" spans="1:14" ht="12.75">
      <c r="A384" s="2">
        <v>1938</v>
      </c>
      <c r="B384">
        <v>15</v>
      </c>
      <c r="C384">
        <v>52</v>
      </c>
      <c r="D384">
        <v>6.5</v>
      </c>
      <c r="E384">
        <v>43.5</v>
      </c>
      <c r="F384">
        <v>311.5</v>
      </c>
      <c r="G384">
        <v>266</v>
      </c>
      <c r="H384">
        <v>136</v>
      </c>
      <c r="I384">
        <v>165.5</v>
      </c>
      <c r="J384">
        <v>622.5</v>
      </c>
      <c r="K384">
        <v>137</v>
      </c>
      <c r="L384">
        <v>98</v>
      </c>
      <c r="M384">
        <v>132.5</v>
      </c>
      <c r="N384" s="13">
        <f>SUM(B384:M384)</f>
        <v>1986</v>
      </c>
    </row>
    <row r="385" spans="1:14" ht="12.75">
      <c r="A385" s="2">
        <v>1939</v>
      </c>
      <c r="B385">
        <v>88.5</v>
      </c>
      <c r="C385">
        <v>78</v>
      </c>
      <c r="D385">
        <v>76</v>
      </c>
      <c r="E385">
        <v>430.9</v>
      </c>
      <c r="F385">
        <v>494.5</v>
      </c>
      <c r="G385">
        <v>203.5</v>
      </c>
      <c r="H385">
        <v>262</v>
      </c>
      <c r="I385">
        <v>464</v>
      </c>
      <c r="J385">
        <v>115</v>
      </c>
      <c r="K385">
        <v>198.5</v>
      </c>
      <c r="L385">
        <v>69</v>
      </c>
      <c r="M385">
        <v>119</v>
      </c>
      <c r="N385" s="13">
        <f>SUM(B385:M385)</f>
        <v>2598.9</v>
      </c>
    </row>
    <row r="386" spans="1:14" ht="12.75">
      <c r="A386" s="2">
        <v>1940</v>
      </c>
      <c r="B386">
        <v>6.5</v>
      </c>
      <c r="C386">
        <v>20</v>
      </c>
      <c r="D386">
        <v>89.5</v>
      </c>
      <c r="E386">
        <v>236.5</v>
      </c>
      <c r="F386">
        <v>348</v>
      </c>
      <c r="G386">
        <v>475</v>
      </c>
      <c r="H386">
        <v>199</v>
      </c>
      <c r="I386">
        <v>131.5</v>
      </c>
      <c r="J386">
        <v>109</v>
      </c>
      <c r="K386">
        <v>427</v>
      </c>
      <c r="L386">
        <v>75</v>
      </c>
      <c r="M386">
        <v>27.5</v>
      </c>
      <c r="N386" s="13">
        <v>2145</v>
      </c>
    </row>
    <row r="387" spans="1:14" ht="12.75">
      <c r="A387" s="2">
        <v>1941</v>
      </c>
      <c r="B387">
        <v>309</v>
      </c>
      <c r="C387">
        <v>130</v>
      </c>
      <c r="D387">
        <v>135</v>
      </c>
      <c r="E387">
        <v>458.5</v>
      </c>
      <c r="F387">
        <v>443.5</v>
      </c>
      <c r="G387">
        <v>295.5</v>
      </c>
      <c r="H387">
        <v>237</v>
      </c>
      <c r="I387">
        <v>52.5</v>
      </c>
      <c r="J387">
        <v>208.5</v>
      </c>
      <c r="K387">
        <v>283.5</v>
      </c>
      <c r="L387">
        <v>298</v>
      </c>
      <c r="M387">
        <v>0.5</v>
      </c>
      <c r="N387" s="13">
        <f aca="true" t="shared" si="8" ref="N387:N395">SUM(B387:M387)</f>
        <v>2851.5</v>
      </c>
    </row>
    <row r="388" spans="1:14" ht="12.75">
      <c r="A388" s="2">
        <v>1942</v>
      </c>
      <c r="B388">
        <v>34</v>
      </c>
      <c r="C388">
        <v>104.2</v>
      </c>
      <c r="D388">
        <v>119</v>
      </c>
      <c r="E388">
        <v>215.8</v>
      </c>
      <c r="F388">
        <v>215.2</v>
      </c>
      <c r="G388">
        <v>170.4</v>
      </c>
      <c r="H388">
        <v>125.6</v>
      </c>
      <c r="I388">
        <v>115.4</v>
      </c>
      <c r="J388">
        <v>330.4</v>
      </c>
      <c r="K388">
        <v>428.4</v>
      </c>
      <c r="L388">
        <v>53</v>
      </c>
      <c r="M388">
        <v>116</v>
      </c>
      <c r="N388" s="13">
        <f t="shared" si="8"/>
        <v>2027.4</v>
      </c>
    </row>
    <row r="389" spans="1:14" ht="12.75">
      <c r="A389" s="2">
        <v>1943</v>
      </c>
      <c r="B389">
        <v>1</v>
      </c>
      <c r="C389">
        <v>6.5</v>
      </c>
      <c r="D389">
        <v>85.5</v>
      </c>
      <c r="E389">
        <v>219.5</v>
      </c>
      <c r="F389">
        <v>189</v>
      </c>
      <c r="G389">
        <v>71.5</v>
      </c>
      <c r="H389">
        <v>132.5</v>
      </c>
      <c r="I389">
        <v>56.5</v>
      </c>
      <c r="J389">
        <v>299</v>
      </c>
      <c r="K389">
        <v>169</v>
      </c>
      <c r="L389">
        <v>107.5</v>
      </c>
      <c r="M389">
        <v>105.5</v>
      </c>
      <c r="N389" s="13">
        <f t="shared" si="8"/>
        <v>1443</v>
      </c>
    </row>
    <row r="390" spans="1:14" ht="12.75">
      <c r="A390" s="2">
        <v>1944</v>
      </c>
      <c r="B390">
        <v>1</v>
      </c>
      <c r="C390">
        <v>56.5</v>
      </c>
      <c r="D390">
        <v>0</v>
      </c>
      <c r="E390">
        <v>174.5</v>
      </c>
      <c r="F390">
        <v>77.5</v>
      </c>
      <c r="G390">
        <v>144</v>
      </c>
      <c r="H390">
        <v>284.5</v>
      </c>
      <c r="I390">
        <v>272</v>
      </c>
      <c r="J390">
        <v>108</v>
      </c>
      <c r="K390">
        <v>564</v>
      </c>
      <c r="L390">
        <v>17</v>
      </c>
      <c r="M390">
        <v>12</v>
      </c>
      <c r="N390" s="13">
        <f t="shared" si="8"/>
        <v>1711</v>
      </c>
    </row>
    <row r="391" spans="1:14" ht="12.75">
      <c r="A391" s="2">
        <v>1945</v>
      </c>
      <c r="B391">
        <v>46.5</v>
      </c>
      <c r="C391">
        <v>0</v>
      </c>
      <c r="D391">
        <v>68</v>
      </c>
      <c r="E391">
        <v>68.5</v>
      </c>
      <c r="F391">
        <v>131</v>
      </c>
      <c r="G391">
        <v>57</v>
      </c>
      <c r="H391">
        <v>101</v>
      </c>
      <c r="I391">
        <v>242.5</v>
      </c>
      <c r="J391">
        <v>115.5</v>
      </c>
      <c r="K391">
        <v>419.5</v>
      </c>
      <c r="L391">
        <v>230.5</v>
      </c>
      <c r="M391">
        <v>149</v>
      </c>
      <c r="N391" s="13">
        <f t="shared" si="8"/>
        <v>1629</v>
      </c>
    </row>
    <row r="392" spans="1:14" ht="12.75">
      <c r="A392" s="2">
        <v>1946</v>
      </c>
      <c r="B392">
        <v>152</v>
      </c>
      <c r="C392">
        <v>3.5</v>
      </c>
      <c r="D392">
        <v>408.5</v>
      </c>
      <c r="E392">
        <v>163.5</v>
      </c>
      <c r="F392">
        <v>467</v>
      </c>
      <c r="G392">
        <v>337</v>
      </c>
      <c r="H392">
        <v>78.5</v>
      </c>
      <c r="I392">
        <v>281.5</v>
      </c>
      <c r="J392">
        <v>53.5</v>
      </c>
      <c r="K392">
        <v>80.5</v>
      </c>
      <c r="L392">
        <v>38.5</v>
      </c>
      <c r="M392">
        <v>11</v>
      </c>
      <c r="N392" s="13">
        <f t="shared" si="8"/>
        <v>2075</v>
      </c>
    </row>
    <row r="393" spans="1:14" ht="12.75">
      <c r="A393" s="2">
        <v>1947</v>
      </c>
      <c r="B393">
        <v>10.5</v>
      </c>
      <c r="C393">
        <v>70</v>
      </c>
      <c r="D393">
        <v>272.5</v>
      </c>
      <c r="E393">
        <v>42</v>
      </c>
      <c r="F393">
        <v>214</v>
      </c>
      <c r="G393">
        <v>245.5</v>
      </c>
      <c r="H393">
        <v>142</v>
      </c>
      <c r="I393">
        <v>120</v>
      </c>
      <c r="J393">
        <v>443.5</v>
      </c>
      <c r="K393">
        <v>154.5</v>
      </c>
      <c r="L393">
        <v>35.5</v>
      </c>
      <c r="M393">
        <v>48</v>
      </c>
      <c r="N393" s="13">
        <f t="shared" si="8"/>
        <v>1798</v>
      </c>
    </row>
    <row r="394" spans="1:14" ht="12.75">
      <c r="A394" s="2">
        <v>1948</v>
      </c>
      <c r="B394">
        <v>137.5</v>
      </c>
      <c r="C394">
        <v>101</v>
      </c>
      <c r="D394">
        <v>6</v>
      </c>
      <c r="E394">
        <v>389.5</v>
      </c>
      <c r="F394">
        <v>515</v>
      </c>
      <c r="G394">
        <v>110.5</v>
      </c>
      <c r="H394">
        <v>18.5</v>
      </c>
      <c r="I394">
        <v>158</v>
      </c>
      <c r="J394">
        <v>411</v>
      </c>
      <c r="K394">
        <v>205.5</v>
      </c>
      <c r="L394">
        <v>3</v>
      </c>
      <c r="M394">
        <v>16.5</v>
      </c>
      <c r="N394" s="13">
        <f t="shared" si="8"/>
        <v>2072</v>
      </c>
    </row>
    <row r="395" spans="1:14" ht="12.75">
      <c r="A395" s="2">
        <v>1949</v>
      </c>
      <c r="B395">
        <v>35</v>
      </c>
      <c r="C395">
        <v>0.5</v>
      </c>
      <c r="D395">
        <v>12.5</v>
      </c>
      <c r="E395">
        <v>208.5</v>
      </c>
      <c r="F395">
        <v>752.5</v>
      </c>
      <c r="G395">
        <v>145.5</v>
      </c>
      <c r="H395">
        <v>97</v>
      </c>
      <c r="I395">
        <v>76</v>
      </c>
      <c r="J395">
        <v>47</v>
      </c>
      <c r="K395">
        <v>94</v>
      </c>
      <c r="L395">
        <v>195.5</v>
      </c>
      <c r="M395">
        <v>27.5</v>
      </c>
      <c r="N395" s="13">
        <f t="shared" si="8"/>
        <v>1691.5</v>
      </c>
    </row>
    <row r="397" spans="1:14" ht="12.75">
      <c r="A397" s="2" t="s">
        <v>3</v>
      </c>
      <c r="B397" s="2" t="s">
        <v>4</v>
      </c>
      <c r="C397" s="2" t="s">
        <v>5</v>
      </c>
      <c r="D397" s="2" t="s">
        <v>6</v>
      </c>
      <c r="E397" s="2" t="s">
        <v>7</v>
      </c>
      <c r="F397" s="2" t="s">
        <v>8</v>
      </c>
      <c r="G397" s="2" t="s">
        <v>9</v>
      </c>
      <c r="H397" s="2" t="s">
        <v>10</v>
      </c>
      <c r="I397" s="2" t="s">
        <v>11</v>
      </c>
      <c r="J397" s="2" t="s">
        <v>12</v>
      </c>
      <c r="K397" s="2" t="s">
        <v>13</v>
      </c>
      <c r="L397" s="2" t="s">
        <v>14</v>
      </c>
      <c r="M397" s="2" t="s">
        <v>15</v>
      </c>
      <c r="N397" s="9" t="s">
        <v>166</v>
      </c>
    </row>
    <row r="398" spans="1:14" ht="12.75">
      <c r="A398" s="2">
        <v>1950</v>
      </c>
      <c r="B398">
        <v>53</v>
      </c>
      <c r="C398">
        <v>88.5</v>
      </c>
      <c r="D398">
        <v>47.6</v>
      </c>
      <c r="E398">
        <v>222.2</v>
      </c>
      <c r="F398">
        <v>479.2</v>
      </c>
      <c r="G398">
        <v>133.8</v>
      </c>
      <c r="H398">
        <v>26.6</v>
      </c>
      <c r="I398">
        <v>147</v>
      </c>
      <c r="J398">
        <v>132.8</v>
      </c>
      <c r="K398">
        <v>49.2</v>
      </c>
      <c r="L398">
        <v>72.6</v>
      </c>
      <c r="M398">
        <v>166.4</v>
      </c>
      <c r="N398" s="13">
        <f>SUM(B398:M398)</f>
        <v>1618.8999999999999</v>
      </c>
    </row>
    <row r="399" spans="1:14" ht="12.75">
      <c r="A399" s="2">
        <v>1951</v>
      </c>
      <c r="B399">
        <v>101.2</v>
      </c>
      <c r="C399">
        <v>224.2</v>
      </c>
      <c r="D399">
        <v>107.4</v>
      </c>
      <c r="E399">
        <v>160.8</v>
      </c>
      <c r="F399">
        <v>699.8</v>
      </c>
      <c r="G399">
        <v>232.6</v>
      </c>
      <c r="H399">
        <v>61.2</v>
      </c>
      <c r="I399">
        <v>188.4</v>
      </c>
      <c r="J399">
        <v>77.6</v>
      </c>
      <c r="K399">
        <v>230.6</v>
      </c>
      <c r="L399">
        <v>682.6</v>
      </c>
      <c r="M399">
        <v>8.4</v>
      </c>
      <c r="N399" s="13">
        <f>SUM(B399:M399)</f>
        <v>2774.7999999999997</v>
      </c>
    </row>
    <row r="400" spans="1:14" ht="12.75">
      <c r="A400" s="2">
        <v>1952</v>
      </c>
      <c r="B400">
        <v>17.4</v>
      </c>
      <c r="C400">
        <v>0.6</v>
      </c>
      <c r="D400">
        <v>29</v>
      </c>
      <c r="E400">
        <v>278.4</v>
      </c>
      <c r="F400">
        <v>273.8</v>
      </c>
      <c r="G400">
        <v>96.4</v>
      </c>
      <c r="H400">
        <v>110.4</v>
      </c>
      <c r="I400">
        <v>137.6</v>
      </c>
      <c r="J400">
        <v>122.4</v>
      </c>
      <c r="K400">
        <v>51</v>
      </c>
      <c r="L400">
        <v>61.2</v>
      </c>
      <c r="M400">
        <v>22</v>
      </c>
      <c r="N400" s="13">
        <f aca="true" t="shared" si="9" ref="N400:N433">SUM(B400:M400)</f>
        <v>1200.2</v>
      </c>
    </row>
    <row r="401" spans="1:14" ht="12.75">
      <c r="A401" s="2">
        <v>1953</v>
      </c>
      <c r="B401">
        <v>38.6</v>
      </c>
      <c r="C401">
        <v>9.8</v>
      </c>
      <c r="D401">
        <v>2.6</v>
      </c>
      <c r="E401">
        <v>251.4</v>
      </c>
      <c r="F401">
        <v>64</v>
      </c>
      <c r="G401">
        <v>595.4</v>
      </c>
      <c r="H401">
        <v>159.2</v>
      </c>
      <c r="I401">
        <v>109</v>
      </c>
      <c r="J401">
        <v>322.6</v>
      </c>
      <c r="K401">
        <v>436.8</v>
      </c>
      <c r="L401">
        <v>8.7</v>
      </c>
      <c r="M401">
        <v>33.2</v>
      </c>
      <c r="N401" s="13">
        <f t="shared" si="9"/>
        <v>2031.3</v>
      </c>
    </row>
    <row r="402" spans="1:14" ht="12.75">
      <c r="A402" s="2">
        <v>1954</v>
      </c>
      <c r="B402">
        <v>37.6</v>
      </c>
      <c r="C402">
        <v>110.4</v>
      </c>
      <c r="D402">
        <v>190.8</v>
      </c>
      <c r="E402">
        <v>184.6</v>
      </c>
      <c r="F402">
        <v>335.6</v>
      </c>
      <c r="G402">
        <v>181.2</v>
      </c>
      <c r="H402">
        <v>83</v>
      </c>
      <c r="I402">
        <v>280.8</v>
      </c>
      <c r="J402">
        <v>51</v>
      </c>
      <c r="K402">
        <v>37.4</v>
      </c>
      <c r="L402">
        <v>126.8</v>
      </c>
      <c r="M402">
        <v>153.4</v>
      </c>
      <c r="N402" s="13">
        <f t="shared" si="9"/>
        <v>1772.6000000000001</v>
      </c>
    </row>
    <row r="403" spans="1:14" ht="12.75">
      <c r="A403" s="2">
        <v>1955</v>
      </c>
      <c r="B403">
        <v>163.8</v>
      </c>
      <c r="C403">
        <v>155.2</v>
      </c>
      <c r="D403">
        <v>57.8</v>
      </c>
      <c r="E403">
        <v>4.8</v>
      </c>
      <c r="F403">
        <v>50.8</v>
      </c>
      <c r="G403">
        <v>343.8</v>
      </c>
      <c r="H403">
        <v>157.2</v>
      </c>
      <c r="I403">
        <v>74.6</v>
      </c>
      <c r="J403">
        <v>94.2</v>
      </c>
      <c r="K403">
        <v>242.2</v>
      </c>
      <c r="L403">
        <v>60.6</v>
      </c>
      <c r="M403">
        <v>23</v>
      </c>
      <c r="N403" s="13">
        <f t="shared" si="9"/>
        <v>1428</v>
      </c>
    </row>
    <row r="404" spans="1:14" ht="12.75">
      <c r="A404" s="2">
        <v>1956</v>
      </c>
      <c r="B404">
        <v>21.2</v>
      </c>
      <c r="C404">
        <v>82.8</v>
      </c>
      <c r="D404">
        <v>323.6</v>
      </c>
      <c r="E404">
        <v>357.2</v>
      </c>
      <c r="F404">
        <v>89.4</v>
      </c>
      <c r="G404">
        <v>145.2</v>
      </c>
      <c r="H404">
        <v>276.2</v>
      </c>
      <c r="I404">
        <v>145.8</v>
      </c>
      <c r="J404">
        <v>506.6</v>
      </c>
      <c r="K404">
        <v>72.6</v>
      </c>
      <c r="L404">
        <v>95.2</v>
      </c>
      <c r="M404">
        <v>10</v>
      </c>
      <c r="N404" s="13">
        <f t="shared" si="9"/>
        <v>2125.7999999999997</v>
      </c>
    </row>
    <row r="405" spans="1:14" ht="12.75">
      <c r="A405" s="2">
        <v>1957</v>
      </c>
      <c r="B405">
        <v>35.6</v>
      </c>
      <c r="C405">
        <v>65.8</v>
      </c>
      <c r="D405">
        <v>149.6</v>
      </c>
      <c r="E405">
        <v>178.4</v>
      </c>
      <c r="F405">
        <v>402.8</v>
      </c>
      <c r="G405">
        <v>440.8</v>
      </c>
      <c r="H405">
        <v>74.2</v>
      </c>
      <c r="I405">
        <v>116.4</v>
      </c>
      <c r="J405">
        <v>3</v>
      </c>
      <c r="K405">
        <v>56.8</v>
      </c>
      <c r="L405">
        <v>354</v>
      </c>
      <c r="M405">
        <v>175</v>
      </c>
      <c r="N405" s="13">
        <f t="shared" si="9"/>
        <v>2052.4</v>
      </c>
    </row>
    <row r="406" spans="1:14" ht="12.75">
      <c r="A406" s="2">
        <v>1958</v>
      </c>
      <c r="B406">
        <v>3.4</v>
      </c>
      <c r="C406">
        <v>48.4</v>
      </c>
      <c r="D406">
        <v>44.4</v>
      </c>
      <c r="E406">
        <v>232</v>
      </c>
      <c r="F406">
        <v>180.2</v>
      </c>
      <c r="G406">
        <v>141.2</v>
      </c>
      <c r="H406">
        <v>80.2</v>
      </c>
      <c r="I406">
        <v>246.6</v>
      </c>
      <c r="J406">
        <v>48.8</v>
      </c>
      <c r="K406">
        <v>332.6</v>
      </c>
      <c r="L406">
        <v>323.8</v>
      </c>
      <c r="M406">
        <v>172</v>
      </c>
      <c r="N406" s="13">
        <f t="shared" si="9"/>
        <v>1853.6000000000001</v>
      </c>
    </row>
    <row r="407" spans="1:14" ht="12.75">
      <c r="A407" s="2">
        <v>1959</v>
      </c>
      <c r="B407">
        <v>8.4</v>
      </c>
      <c r="C407">
        <v>70</v>
      </c>
      <c r="D407">
        <v>195.8</v>
      </c>
      <c r="E407">
        <v>386.5</v>
      </c>
      <c r="F407">
        <v>233.6</v>
      </c>
      <c r="G407">
        <v>131.4</v>
      </c>
      <c r="H407">
        <v>76.8</v>
      </c>
      <c r="I407">
        <v>200.6</v>
      </c>
      <c r="J407">
        <v>99</v>
      </c>
      <c r="K407">
        <v>262.6</v>
      </c>
      <c r="L407">
        <v>231.8</v>
      </c>
      <c r="M407">
        <v>340.2</v>
      </c>
      <c r="N407" s="13">
        <f t="shared" si="9"/>
        <v>2236.7</v>
      </c>
    </row>
    <row r="408" spans="1:14" ht="12.75">
      <c r="A408" s="2">
        <v>1960</v>
      </c>
      <c r="B408">
        <v>73</v>
      </c>
      <c r="C408">
        <v>74.8</v>
      </c>
      <c r="D408">
        <v>135</v>
      </c>
      <c r="E408">
        <v>62.2</v>
      </c>
      <c r="F408">
        <v>388.6</v>
      </c>
      <c r="G408">
        <v>377.6</v>
      </c>
      <c r="H408">
        <v>190.4</v>
      </c>
      <c r="I408">
        <v>204.2</v>
      </c>
      <c r="J408">
        <v>441.6</v>
      </c>
      <c r="K408">
        <v>625.2</v>
      </c>
      <c r="L408">
        <v>151.2</v>
      </c>
      <c r="M408">
        <v>168.6</v>
      </c>
      <c r="N408" s="13">
        <f t="shared" si="9"/>
        <v>2892.4</v>
      </c>
    </row>
    <row r="409" spans="1:14" ht="12.75">
      <c r="A409" s="2">
        <v>1961</v>
      </c>
      <c r="B409">
        <v>38</v>
      </c>
      <c r="C409">
        <v>37.4</v>
      </c>
      <c r="D409">
        <v>0</v>
      </c>
      <c r="E409">
        <v>293.6</v>
      </c>
      <c r="F409">
        <v>104</v>
      </c>
      <c r="G409">
        <v>240.2</v>
      </c>
      <c r="H409">
        <v>99.8</v>
      </c>
      <c r="I409">
        <v>27.8</v>
      </c>
      <c r="J409">
        <v>53.6</v>
      </c>
      <c r="K409">
        <v>213</v>
      </c>
      <c r="L409">
        <v>285.2</v>
      </c>
      <c r="M409">
        <v>15.2</v>
      </c>
      <c r="N409" s="13">
        <f t="shared" si="9"/>
        <v>1407.8000000000002</v>
      </c>
    </row>
    <row r="410" spans="1:14" ht="12.75">
      <c r="A410" s="2">
        <v>1962</v>
      </c>
      <c r="B410">
        <v>15</v>
      </c>
      <c r="C410">
        <v>39.4</v>
      </c>
      <c r="D410">
        <v>24.8</v>
      </c>
      <c r="E410">
        <v>229.2</v>
      </c>
      <c r="F410">
        <v>80</v>
      </c>
      <c r="G410">
        <v>164.6</v>
      </c>
      <c r="H410">
        <v>29.2</v>
      </c>
      <c r="I410">
        <v>24</v>
      </c>
      <c r="J410">
        <v>24.2</v>
      </c>
      <c r="K410">
        <v>116.4</v>
      </c>
      <c r="L410">
        <v>516.2</v>
      </c>
      <c r="M410">
        <v>39.2</v>
      </c>
      <c r="N410" s="13">
        <f t="shared" si="9"/>
        <v>1302.2</v>
      </c>
    </row>
    <row r="411" spans="1:14" ht="12.75">
      <c r="A411" s="2">
        <v>1963</v>
      </c>
      <c r="B411">
        <v>43.6</v>
      </c>
      <c r="C411">
        <v>34.8</v>
      </c>
      <c r="D411">
        <v>121.6</v>
      </c>
      <c r="E411">
        <v>227</v>
      </c>
      <c r="F411">
        <v>213.6</v>
      </c>
      <c r="G411">
        <v>277</v>
      </c>
      <c r="H411">
        <v>101</v>
      </c>
      <c r="I411">
        <v>173.2</v>
      </c>
      <c r="J411">
        <v>206.6</v>
      </c>
      <c r="K411">
        <v>170.2</v>
      </c>
      <c r="L411">
        <v>250</v>
      </c>
      <c r="M411">
        <v>83.2</v>
      </c>
      <c r="N411" s="13">
        <f t="shared" si="9"/>
        <v>1901.8</v>
      </c>
    </row>
    <row r="412" spans="1:14" ht="12.75">
      <c r="A412" s="2">
        <v>1964</v>
      </c>
      <c r="B412">
        <v>21.2</v>
      </c>
      <c r="C412">
        <v>49.2</v>
      </c>
      <c r="D412">
        <v>114.4</v>
      </c>
      <c r="E412">
        <v>338.2</v>
      </c>
      <c r="F412">
        <v>146</v>
      </c>
      <c r="G412">
        <v>316.8</v>
      </c>
      <c r="H412">
        <v>37.4</v>
      </c>
      <c r="I412">
        <v>72.8</v>
      </c>
      <c r="J412">
        <v>17.2</v>
      </c>
      <c r="K412">
        <v>168.2</v>
      </c>
      <c r="L412">
        <v>85.8</v>
      </c>
      <c r="M412">
        <v>91.6</v>
      </c>
      <c r="N412" s="13">
        <f t="shared" si="9"/>
        <v>1458.8</v>
      </c>
    </row>
    <row r="413" spans="1:14" ht="12.75">
      <c r="A413" s="2">
        <v>1965</v>
      </c>
      <c r="B413">
        <v>27.2</v>
      </c>
      <c r="C413">
        <v>6.4</v>
      </c>
      <c r="D413">
        <v>49.4</v>
      </c>
      <c r="E413">
        <v>18.6</v>
      </c>
      <c r="F413">
        <v>202.6</v>
      </c>
      <c r="G413">
        <v>136.6</v>
      </c>
      <c r="H413">
        <v>126.6</v>
      </c>
      <c r="I413">
        <v>457.2</v>
      </c>
      <c r="J413">
        <v>456.8</v>
      </c>
      <c r="K413">
        <v>94</v>
      </c>
      <c r="L413">
        <v>64.2</v>
      </c>
      <c r="M413">
        <v>8</v>
      </c>
      <c r="N413" s="13">
        <f t="shared" si="9"/>
        <v>1647.6</v>
      </c>
    </row>
    <row r="414" spans="1:14" ht="12.75">
      <c r="A414" s="2">
        <v>1966</v>
      </c>
      <c r="B414">
        <v>3.8</v>
      </c>
      <c r="C414">
        <v>275.2</v>
      </c>
      <c r="D414">
        <v>10.2</v>
      </c>
      <c r="E414">
        <v>296.4</v>
      </c>
      <c r="F414">
        <v>133</v>
      </c>
      <c r="G414">
        <v>74</v>
      </c>
      <c r="H414">
        <v>170.8</v>
      </c>
      <c r="I414">
        <v>103.2</v>
      </c>
      <c r="J414">
        <v>91</v>
      </c>
      <c r="K414">
        <v>766</v>
      </c>
      <c r="L414">
        <v>166.6</v>
      </c>
      <c r="M414">
        <v>9.8</v>
      </c>
      <c r="N414" s="13">
        <f t="shared" si="9"/>
        <v>2100</v>
      </c>
    </row>
    <row r="415" spans="1:14" ht="12.75">
      <c r="A415" s="2">
        <v>1967</v>
      </c>
      <c r="B415">
        <v>8.6</v>
      </c>
      <c r="C415">
        <v>67</v>
      </c>
      <c r="D415">
        <v>98.4</v>
      </c>
      <c r="E415">
        <v>56</v>
      </c>
      <c r="F415">
        <v>214.8</v>
      </c>
      <c r="G415">
        <v>113.6</v>
      </c>
      <c r="H415">
        <v>89.4</v>
      </c>
      <c r="I415">
        <v>133.4</v>
      </c>
      <c r="J415">
        <v>190</v>
      </c>
      <c r="K415">
        <v>88</v>
      </c>
      <c r="L415">
        <v>159</v>
      </c>
      <c r="M415">
        <v>17.6</v>
      </c>
      <c r="N415" s="13">
        <f t="shared" si="9"/>
        <v>1235.7999999999997</v>
      </c>
    </row>
    <row r="416" spans="1:14" ht="12.75">
      <c r="A416" s="2">
        <v>1968</v>
      </c>
      <c r="B416">
        <v>6.4</v>
      </c>
      <c r="C416">
        <v>77.4</v>
      </c>
      <c r="D416">
        <v>48</v>
      </c>
      <c r="E416">
        <v>107.4</v>
      </c>
      <c r="F416">
        <v>252.8</v>
      </c>
      <c r="G416">
        <v>307.8</v>
      </c>
      <c r="H416">
        <v>162.4</v>
      </c>
      <c r="I416">
        <v>275.6</v>
      </c>
      <c r="J416">
        <v>137.8</v>
      </c>
      <c r="K416">
        <v>64</v>
      </c>
      <c r="L416">
        <v>581.4</v>
      </c>
      <c r="M416">
        <v>61.4</v>
      </c>
      <c r="N416" s="13">
        <f t="shared" si="9"/>
        <v>2082.4</v>
      </c>
    </row>
    <row r="417" spans="1:14" ht="12.75">
      <c r="A417" s="2">
        <v>1969</v>
      </c>
      <c r="B417">
        <v>50.6</v>
      </c>
      <c r="C417">
        <v>67</v>
      </c>
      <c r="D417">
        <v>146.2</v>
      </c>
      <c r="E417">
        <v>131.4</v>
      </c>
      <c r="F417">
        <v>309.8</v>
      </c>
      <c r="G417">
        <v>199.2</v>
      </c>
      <c r="H417">
        <v>57</v>
      </c>
      <c r="I417">
        <v>156.8</v>
      </c>
      <c r="J417">
        <v>292</v>
      </c>
      <c r="K417">
        <v>4.6</v>
      </c>
      <c r="L417">
        <v>70.8</v>
      </c>
      <c r="M417">
        <v>25.2</v>
      </c>
      <c r="N417" s="13">
        <f t="shared" si="9"/>
        <v>1510.6</v>
      </c>
    </row>
    <row r="418" spans="1:14" ht="12.75">
      <c r="A418" s="2">
        <v>1970</v>
      </c>
      <c r="B418">
        <v>84.8</v>
      </c>
      <c r="C418">
        <v>24.4</v>
      </c>
      <c r="D418">
        <v>65.2</v>
      </c>
      <c r="E418">
        <v>82.8</v>
      </c>
      <c r="F418">
        <v>124</v>
      </c>
      <c r="G418">
        <v>334.6</v>
      </c>
      <c r="H418">
        <v>26.2</v>
      </c>
      <c r="I418">
        <v>61.8</v>
      </c>
      <c r="J418">
        <v>111.4</v>
      </c>
      <c r="K418">
        <v>255.2</v>
      </c>
      <c r="L418">
        <v>114.6</v>
      </c>
      <c r="M418">
        <v>28.8</v>
      </c>
      <c r="N418" s="13">
        <f t="shared" si="9"/>
        <v>1313.7999999999997</v>
      </c>
    </row>
    <row r="419" spans="1:14" ht="12.75">
      <c r="A419" s="2">
        <v>1971</v>
      </c>
      <c r="B419">
        <v>74.2</v>
      </c>
      <c r="C419">
        <v>33.6</v>
      </c>
      <c r="D419">
        <v>219.8</v>
      </c>
      <c r="E419">
        <v>139.6</v>
      </c>
      <c r="F419">
        <v>529.8</v>
      </c>
      <c r="G419">
        <v>196.8</v>
      </c>
      <c r="H419">
        <v>71.8</v>
      </c>
      <c r="I419">
        <v>88</v>
      </c>
      <c r="J419">
        <v>37.6</v>
      </c>
      <c r="K419">
        <v>18</v>
      </c>
      <c r="L419">
        <v>238.6</v>
      </c>
      <c r="M419">
        <v>35</v>
      </c>
      <c r="N419" s="13">
        <f t="shared" si="9"/>
        <v>1682.7999999999997</v>
      </c>
    </row>
    <row r="420" spans="1:14" ht="12.75">
      <c r="A420" s="2">
        <v>1972</v>
      </c>
      <c r="B420">
        <v>112.8</v>
      </c>
      <c r="C420">
        <v>378</v>
      </c>
      <c r="D420">
        <v>268.6</v>
      </c>
      <c r="E420">
        <v>193.2</v>
      </c>
      <c r="F420">
        <v>156.2</v>
      </c>
      <c r="G420">
        <v>407.2</v>
      </c>
      <c r="H420">
        <v>106</v>
      </c>
      <c r="I420">
        <v>96</v>
      </c>
      <c r="J420">
        <v>306.4</v>
      </c>
      <c r="K420">
        <v>95.4</v>
      </c>
      <c r="L420">
        <v>9.4</v>
      </c>
      <c r="M420">
        <v>89.4</v>
      </c>
      <c r="N420" s="13">
        <f t="shared" si="9"/>
        <v>2218.6000000000004</v>
      </c>
    </row>
    <row r="421" spans="1:14" ht="12.75">
      <c r="A421" s="2">
        <v>1973</v>
      </c>
      <c r="B421">
        <v>73.6</v>
      </c>
      <c r="C421">
        <v>0.8</v>
      </c>
      <c r="D421">
        <v>18.2</v>
      </c>
      <c r="E421">
        <v>87</v>
      </c>
      <c r="F421">
        <v>147.8</v>
      </c>
      <c r="G421">
        <v>316.2</v>
      </c>
      <c r="H421">
        <v>353.6</v>
      </c>
      <c r="I421">
        <v>115.6</v>
      </c>
      <c r="J421">
        <v>284.2</v>
      </c>
      <c r="K421">
        <v>120</v>
      </c>
      <c r="L421">
        <v>7.6</v>
      </c>
      <c r="M421">
        <v>191.8</v>
      </c>
      <c r="N421" s="13">
        <f t="shared" si="9"/>
        <v>1716.3999999999999</v>
      </c>
    </row>
    <row r="422" spans="1:14" ht="12.75">
      <c r="A422" s="2">
        <v>1974</v>
      </c>
      <c r="B422">
        <v>39.6</v>
      </c>
      <c r="C422">
        <v>307.2</v>
      </c>
      <c r="D422">
        <v>298.4</v>
      </c>
      <c r="E422">
        <v>251</v>
      </c>
      <c r="F422">
        <v>130.6</v>
      </c>
      <c r="G422">
        <v>194.4</v>
      </c>
      <c r="H422">
        <v>32</v>
      </c>
      <c r="I422">
        <v>229.2</v>
      </c>
      <c r="J422">
        <v>86.4</v>
      </c>
      <c r="K422">
        <v>25</v>
      </c>
      <c r="L422">
        <v>69.4</v>
      </c>
      <c r="M422">
        <v>0.2</v>
      </c>
      <c r="N422" s="13">
        <f t="shared" si="9"/>
        <v>1663.4000000000003</v>
      </c>
    </row>
    <row r="423" spans="1:14" ht="12.75">
      <c r="A423" s="2">
        <v>1975</v>
      </c>
      <c r="B423">
        <v>99.8</v>
      </c>
      <c r="C423">
        <v>53.4</v>
      </c>
      <c r="D423">
        <v>308.4</v>
      </c>
      <c r="E423">
        <v>46</v>
      </c>
      <c r="F423">
        <v>398</v>
      </c>
      <c r="G423">
        <v>223.6</v>
      </c>
      <c r="H423">
        <v>44.8</v>
      </c>
      <c r="I423">
        <v>116</v>
      </c>
      <c r="J423">
        <v>304</v>
      </c>
      <c r="K423">
        <v>144.2</v>
      </c>
      <c r="L423">
        <v>243.4</v>
      </c>
      <c r="M423">
        <v>40.8</v>
      </c>
      <c r="N423" s="13">
        <f t="shared" si="9"/>
        <v>2022.3999999999999</v>
      </c>
    </row>
    <row r="424" spans="1:14" ht="12.75">
      <c r="A424" s="2">
        <v>1976</v>
      </c>
      <c r="B424">
        <v>8.6</v>
      </c>
      <c r="C424">
        <v>78.8</v>
      </c>
      <c r="D424">
        <v>27.6</v>
      </c>
      <c r="E424">
        <v>191.2</v>
      </c>
      <c r="F424">
        <v>50.8</v>
      </c>
      <c r="G424">
        <v>95.6</v>
      </c>
      <c r="H424">
        <v>140.2</v>
      </c>
      <c r="I424">
        <v>316</v>
      </c>
      <c r="J424">
        <v>254.2</v>
      </c>
      <c r="K424">
        <v>951.6</v>
      </c>
      <c r="L424">
        <v>359.6</v>
      </c>
      <c r="M424">
        <v>64.8</v>
      </c>
      <c r="N424" s="13">
        <f t="shared" si="9"/>
        <v>2539</v>
      </c>
    </row>
    <row r="425" spans="1:14" ht="12.75">
      <c r="A425" s="2">
        <v>1977</v>
      </c>
      <c r="B425">
        <v>83</v>
      </c>
      <c r="C425">
        <v>87.6</v>
      </c>
      <c r="D425">
        <v>266.4</v>
      </c>
      <c r="E425">
        <v>395</v>
      </c>
      <c r="F425">
        <v>598.8</v>
      </c>
      <c r="G425">
        <v>146.2</v>
      </c>
      <c r="H425">
        <v>406.6</v>
      </c>
      <c r="I425">
        <v>268.4</v>
      </c>
      <c r="J425">
        <v>58</v>
      </c>
      <c r="K425">
        <v>705</v>
      </c>
      <c r="L425">
        <v>20.2</v>
      </c>
      <c r="M425">
        <v>68.8</v>
      </c>
      <c r="N425" s="13">
        <f t="shared" si="9"/>
        <v>3104</v>
      </c>
    </row>
    <row r="426" spans="1:14" ht="12.75">
      <c r="A426" s="2">
        <v>1978</v>
      </c>
      <c r="B426">
        <v>228.8</v>
      </c>
      <c r="C426">
        <v>120.2</v>
      </c>
      <c r="D426">
        <v>113.4</v>
      </c>
      <c r="E426">
        <v>282.4</v>
      </c>
      <c r="F426">
        <v>415.4</v>
      </c>
      <c r="G426">
        <v>215.6</v>
      </c>
      <c r="H426">
        <v>97.8</v>
      </c>
      <c r="I426">
        <v>232.6</v>
      </c>
      <c r="J426">
        <v>7</v>
      </c>
      <c r="K426">
        <v>134.2</v>
      </c>
      <c r="L426">
        <v>8</v>
      </c>
      <c r="M426">
        <v>79.6</v>
      </c>
      <c r="N426" s="13">
        <f t="shared" si="9"/>
        <v>1934.9999999999995</v>
      </c>
    </row>
    <row r="427" spans="1:14" ht="12.75">
      <c r="A427" s="2">
        <v>1979</v>
      </c>
      <c r="B427">
        <v>25.6</v>
      </c>
      <c r="C427">
        <v>116.4</v>
      </c>
      <c r="D427">
        <v>267</v>
      </c>
      <c r="E427">
        <v>102</v>
      </c>
      <c r="F427">
        <v>120.2</v>
      </c>
      <c r="G427">
        <v>163.6</v>
      </c>
      <c r="H427">
        <v>89.2</v>
      </c>
      <c r="I427">
        <v>192.2</v>
      </c>
      <c r="J427">
        <v>62.2</v>
      </c>
      <c r="K427">
        <v>410.8</v>
      </c>
      <c r="L427">
        <v>45.2</v>
      </c>
      <c r="M427">
        <v>146.6</v>
      </c>
      <c r="N427" s="13">
        <f t="shared" si="9"/>
        <v>1741</v>
      </c>
    </row>
    <row r="429" spans="1:14" ht="12.75">
      <c r="A429" s="2" t="s">
        <v>3</v>
      </c>
      <c r="B429" s="2" t="s">
        <v>4</v>
      </c>
      <c r="C429" s="2" t="s">
        <v>5</v>
      </c>
      <c r="D429" s="2" t="s">
        <v>6</v>
      </c>
      <c r="E429" s="2" t="s">
        <v>7</v>
      </c>
      <c r="F429" s="2" t="s">
        <v>8</v>
      </c>
      <c r="G429" s="2" t="s">
        <v>9</v>
      </c>
      <c r="H429" s="2" t="s">
        <v>10</v>
      </c>
      <c r="I429" s="2" t="s">
        <v>11</v>
      </c>
      <c r="J429" s="2" t="s">
        <v>12</v>
      </c>
      <c r="K429" s="2" t="s">
        <v>13</v>
      </c>
      <c r="L429" s="2" t="s">
        <v>14</v>
      </c>
      <c r="M429" s="2" t="s">
        <v>15</v>
      </c>
      <c r="N429" s="9" t="s">
        <v>166</v>
      </c>
    </row>
    <row r="430" spans="1:14" ht="12.75">
      <c r="A430" s="2">
        <v>1980</v>
      </c>
      <c r="B430">
        <v>82</v>
      </c>
      <c r="C430">
        <v>14</v>
      </c>
      <c r="D430">
        <v>182</v>
      </c>
      <c r="E430">
        <v>28.6</v>
      </c>
      <c r="F430">
        <v>344.4</v>
      </c>
      <c r="G430">
        <v>239.2</v>
      </c>
      <c r="H430">
        <v>143</v>
      </c>
      <c r="I430">
        <v>243</v>
      </c>
      <c r="J430">
        <v>36.6</v>
      </c>
      <c r="K430">
        <v>167.2</v>
      </c>
      <c r="L430">
        <v>56.2</v>
      </c>
      <c r="M430">
        <v>0.4</v>
      </c>
      <c r="N430" s="13">
        <f>SUM(B430:M430)</f>
        <v>1536.6000000000001</v>
      </c>
    </row>
    <row r="431" spans="1:14" ht="12.75">
      <c r="A431" s="2">
        <v>1981</v>
      </c>
      <c r="B431">
        <v>15.4</v>
      </c>
      <c r="C431">
        <v>12.2</v>
      </c>
      <c r="D431">
        <v>596.4</v>
      </c>
      <c r="E431">
        <v>309.8</v>
      </c>
      <c r="F431">
        <v>514.6</v>
      </c>
      <c r="G431">
        <v>289.6</v>
      </c>
      <c r="H431">
        <v>300.6</v>
      </c>
      <c r="I431">
        <v>85</v>
      </c>
      <c r="J431">
        <v>513</v>
      </c>
      <c r="K431">
        <v>126.6</v>
      </c>
      <c r="L431">
        <v>2.4</v>
      </c>
      <c r="M431">
        <v>113.8</v>
      </c>
      <c r="N431" s="13">
        <f>SUM(B431:M431)</f>
        <v>2879.4</v>
      </c>
    </row>
    <row r="432" spans="1:14" ht="12.75">
      <c r="A432" s="2">
        <v>1982</v>
      </c>
      <c r="B432">
        <v>18.2</v>
      </c>
      <c r="C432">
        <v>67.2</v>
      </c>
      <c r="D432">
        <v>57</v>
      </c>
      <c r="E432">
        <v>60.4</v>
      </c>
      <c r="F432">
        <v>217.6</v>
      </c>
      <c r="G432">
        <v>100.4</v>
      </c>
      <c r="H432">
        <v>153.4</v>
      </c>
      <c r="I432">
        <v>200.8</v>
      </c>
      <c r="J432">
        <v>212.4</v>
      </c>
      <c r="K432">
        <v>393.6</v>
      </c>
      <c r="L432">
        <v>304.4</v>
      </c>
      <c r="M432">
        <v>66.6</v>
      </c>
      <c r="N432" s="13">
        <f>SUM(B432:M432)</f>
        <v>1852</v>
      </c>
    </row>
    <row r="433" spans="1:14" ht="12.75">
      <c r="A433" s="2">
        <v>1983</v>
      </c>
      <c r="B433">
        <v>2</v>
      </c>
      <c r="C433">
        <v>40.8</v>
      </c>
      <c r="D433">
        <v>109.2</v>
      </c>
      <c r="E433">
        <v>475.6</v>
      </c>
      <c r="F433">
        <v>551.4</v>
      </c>
      <c r="G433">
        <v>175.4</v>
      </c>
      <c r="H433">
        <v>71.6</v>
      </c>
      <c r="I433">
        <v>304.4</v>
      </c>
      <c r="J433">
        <v>126.4</v>
      </c>
      <c r="K433">
        <v>4.4</v>
      </c>
      <c r="L433">
        <v>19.4</v>
      </c>
      <c r="M433">
        <v>64.6</v>
      </c>
      <c r="N433" s="13">
        <f t="shared" si="9"/>
        <v>1945.2000000000003</v>
      </c>
    </row>
    <row r="434" spans="1:14" ht="12.75">
      <c r="A434" s="2">
        <v>1984</v>
      </c>
      <c r="B434">
        <v>22.6</v>
      </c>
      <c r="C434">
        <v>114.2</v>
      </c>
      <c r="D434">
        <v>118.6</v>
      </c>
      <c r="E434">
        <v>83</v>
      </c>
      <c r="F434">
        <v>736.6</v>
      </c>
      <c r="G434">
        <v>184.6</v>
      </c>
      <c r="H434">
        <v>5.8</v>
      </c>
      <c r="I434">
        <v>295.4</v>
      </c>
      <c r="J434">
        <v>241.4</v>
      </c>
      <c r="K434">
        <v>255.6</v>
      </c>
      <c r="L434">
        <v>114.6</v>
      </c>
      <c r="M434">
        <v>100.2</v>
      </c>
      <c r="N434" s="13">
        <f aca="true" t="shared" si="10" ref="N434:N449">SUM(B434:M434)</f>
        <v>2272.5999999999995</v>
      </c>
    </row>
    <row r="435" spans="1:14" ht="12.75">
      <c r="A435" s="2">
        <v>1985</v>
      </c>
      <c r="B435">
        <v>43.8</v>
      </c>
      <c r="C435">
        <v>10.4</v>
      </c>
      <c r="D435">
        <v>313.4</v>
      </c>
      <c r="E435">
        <v>53.2</v>
      </c>
      <c r="F435">
        <v>513.6</v>
      </c>
      <c r="G435">
        <v>98.2</v>
      </c>
      <c r="H435">
        <v>96.4</v>
      </c>
      <c r="I435">
        <v>59.2</v>
      </c>
      <c r="J435">
        <v>16.4</v>
      </c>
      <c r="K435">
        <v>26</v>
      </c>
      <c r="L435">
        <v>84</v>
      </c>
      <c r="M435">
        <v>16.6</v>
      </c>
      <c r="N435" s="13">
        <f t="shared" si="10"/>
        <v>1331.2</v>
      </c>
    </row>
    <row r="436" spans="1:14" ht="12.75">
      <c r="A436" s="2">
        <v>1986</v>
      </c>
      <c r="B436">
        <v>174.8</v>
      </c>
      <c r="C436">
        <v>135.2</v>
      </c>
      <c r="D436">
        <v>102.2</v>
      </c>
      <c r="E436">
        <v>1160.4</v>
      </c>
      <c r="F436">
        <v>230.8</v>
      </c>
      <c r="G436">
        <v>113.8</v>
      </c>
      <c r="H436">
        <v>87.8</v>
      </c>
      <c r="I436">
        <v>98.8</v>
      </c>
      <c r="J436">
        <v>57.8</v>
      </c>
      <c r="K436">
        <v>5.2</v>
      </c>
      <c r="L436">
        <v>68.4</v>
      </c>
      <c r="M436">
        <v>13.2</v>
      </c>
      <c r="N436" s="13">
        <v>2248</v>
      </c>
    </row>
    <row r="437" spans="1:14" ht="12.75">
      <c r="A437" s="2">
        <v>1987</v>
      </c>
      <c r="B437">
        <v>118.8</v>
      </c>
      <c r="C437">
        <v>212.6</v>
      </c>
      <c r="D437">
        <v>15.4</v>
      </c>
      <c r="E437">
        <v>362.4</v>
      </c>
      <c r="F437">
        <v>80.4</v>
      </c>
      <c r="G437">
        <v>158.6</v>
      </c>
      <c r="H437">
        <v>202</v>
      </c>
      <c r="I437">
        <v>368.2</v>
      </c>
      <c r="J437">
        <v>18.2</v>
      </c>
      <c r="K437">
        <v>492.2</v>
      </c>
      <c r="L437">
        <v>181.6</v>
      </c>
      <c r="M437">
        <v>32.6</v>
      </c>
      <c r="N437" s="13">
        <f t="shared" si="10"/>
        <v>2243</v>
      </c>
    </row>
    <row r="438" spans="1:14" ht="12.75">
      <c r="A438" s="2">
        <v>1988</v>
      </c>
      <c r="B438">
        <v>139.4</v>
      </c>
      <c r="C438">
        <v>9.8</v>
      </c>
      <c r="D438">
        <v>117.4</v>
      </c>
      <c r="E438">
        <v>216.8</v>
      </c>
      <c r="F438">
        <v>469</v>
      </c>
      <c r="G438">
        <v>307</v>
      </c>
      <c r="H438">
        <v>123.4</v>
      </c>
      <c r="I438">
        <v>75.6</v>
      </c>
      <c r="J438">
        <v>58.8</v>
      </c>
      <c r="K438">
        <v>708.6</v>
      </c>
      <c r="L438">
        <v>15.2</v>
      </c>
      <c r="M438">
        <v>184</v>
      </c>
      <c r="N438" s="13">
        <f t="shared" si="10"/>
        <v>2425</v>
      </c>
    </row>
    <row r="439" spans="1:14" ht="12.75">
      <c r="A439" s="2">
        <v>1989</v>
      </c>
      <c r="B439">
        <v>0</v>
      </c>
      <c r="C439">
        <v>113.2</v>
      </c>
      <c r="D439">
        <v>52.8</v>
      </c>
      <c r="E439">
        <v>754.6</v>
      </c>
      <c r="F439">
        <v>129.4</v>
      </c>
      <c r="G439">
        <v>102</v>
      </c>
      <c r="H439">
        <v>196.2</v>
      </c>
      <c r="I439">
        <v>64</v>
      </c>
      <c r="J439">
        <v>81.2</v>
      </c>
      <c r="K439">
        <v>4.4</v>
      </c>
      <c r="L439">
        <v>67.4</v>
      </c>
      <c r="M439">
        <v>79.6</v>
      </c>
      <c r="N439" s="13">
        <f t="shared" si="10"/>
        <v>1644.8000000000002</v>
      </c>
    </row>
    <row r="440" spans="1:14" ht="12.75">
      <c r="A440" s="2">
        <v>1990</v>
      </c>
      <c r="B440">
        <v>23</v>
      </c>
      <c r="C440">
        <v>53.4</v>
      </c>
      <c r="D440">
        <v>40.2</v>
      </c>
      <c r="E440">
        <v>246</v>
      </c>
      <c r="F440">
        <v>183.4</v>
      </c>
      <c r="G440">
        <v>161.8</v>
      </c>
      <c r="H440">
        <v>40.2</v>
      </c>
      <c r="I440">
        <v>67.2</v>
      </c>
      <c r="J440">
        <v>60</v>
      </c>
      <c r="K440">
        <v>410.6</v>
      </c>
      <c r="L440">
        <v>114.6</v>
      </c>
      <c r="M440">
        <v>108.8</v>
      </c>
      <c r="N440" s="13">
        <f t="shared" si="10"/>
        <v>1509.2</v>
      </c>
    </row>
    <row r="441" spans="1:14" ht="12.75">
      <c r="A441" s="2">
        <v>1991</v>
      </c>
      <c r="B441">
        <v>71.6</v>
      </c>
      <c r="C441">
        <v>51.6</v>
      </c>
      <c r="D441">
        <v>736</v>
      </c>
      <c r="E441">
        <v>196.6</v>
      </c>
      <c r="F441">
        <v>266.4</v>
      </c>
      <c r="G441">
        <v>83.4</v>
      </c>
      <c r="H441">
        <v>89</v>
      </c>
      <c r="I441">
        <v>37.4</v>
      </c>
      <c r="J441">
        <v>533.2</v>
      </c>
      <c r="K441">
        <v>340.4</v>
      </c>
      <c r="L441">
        <v>19.4</v>
      </c>
      <c r="M441">
        <v>23</v>
      </c>
      <c r="N441" s="13">
        <f t="shared" si="10"/>
        <v>2448</v>
      </c>
    </row>
    <row r="442" spans="1:14" ht="12.75">
      <c r="A442" s="2">
        <v>1992</v>
      </c>
      <c r="B442">
        <v>51.4</v>
      </c>
      <c r="C442">
        <v>18.6</v>
      </c>
      <c r="D442">
        <v>177.6</v>
      </c>
      <c r="E442">
        <v>170</v>
      </c>
      <c r="F442">
        <v>209</v>
      </c>
      <c r="G442">
        <v>606.2</v>
      </c>
      <c r="H442">
        <v>132</v>
      </c>
      <c r="I442">
        <v>104.8</v>
      </c>
      <c r="J442">
        <v>372.6</v>
      </c>
      <c r="K442">
        <v>391.2</v>
      </c>
      <c r="L442">
        <v>31.4</v>
      </c>
      <c r="M442">
        <v>53.8</v>
      </c>
      <c r="N442" s="13">
        <f t="shared" si="10"/>
        <v>2318.6000000000004</v>
      </c>
    </row>
    <row r="443" spans="1:14" ht="12.75">
      <c r="A443" s="2">
        <v>1993</v>
      </c>
      <c r="B443">
        <v>2.8</v>
      </c>
      <c r="C443">
        <v>39.6</v>
      </c>
      <c r="D443">
        <v>103.6</v>
      </c>
      <c r="E443">
        <v>487.8</v>
      </c>
      <c r="F443">
        <v>360</v>
      </c>
      <c r="G443">
        <v>234</v>
      </c>
      <c r="H443">
        <v>220.8</v>
      </c>
      <c r="I443">
        <v>52</v>
      </c>
      <c r="J443">
        <v>541.2</v>
      </c>
      <c r="K443">
        <v>617.2</v>
      </c>
      <c r="L443">
        <v>127.4</v>
      </c>
      <c r="M443">
        <v>4</v>
      </c>
      <c r="N443" s="13">
        <f t="shared" si="10"/>
        <v>2790.4</v>
      </c>
    </row>
    <row r="444" spans="1:14" ht="12.75">
      <c r="A444" s="2">
        <v>1994</v>
      </c>
      <c r="B444">
        <v>226</v>
      </c>
      <c r="C444">
        <v>156.4</v>
      </c>
      <c r="D444">
        <v>13.4</v>
      </c>
      <c r="E444">
        <v>206</v>
      </c>
      <c r="F444">
        <v>486</v>
      </c>
      <c r="G444">
        <v>153.4</v>
      </c>
      <c r="H444">
        <v>61.8</v>
      </c>
      <c r="I444">
        <v>149.6</v>
      </c>
      <c r="J444">
        <v>417.2</v>
      </c>
      <c r="K444">
        <v>145.2</v>
      </c>
      <c r="L444">
        <v>651.2</v>
      </c>
      <c r="M444">
        <v>13.6</v>
      </c>
      <c r="N444" s="13">
        <f t="shared" si="10"/>
        <v>2679.7999999999997</v>
      </c>
    </row>
    <row r="445" spans="1:14" ht="12.75">
      <c r="A445" s="2">
        <v>1995</v>
      </c>
      <c r="B445">
        <v>17.8</v>
      </c>
      <c r="C445">
        <v>36.4</v>
      </c>
      <c r="D445">
        <v>9.4</v>
      </c>
      <c r="E445">
        <v>545.6</v>
      </c>
      <c r="F445">
        <v>279.6</v>
      </c>
      <c r="G445">
        <v>202.8</v>
      </c>
      <c r="H445">
        <v>101</v>
      </c>
      <c r="I445">
        <v>242</v>
      </c>
      <c r="J445">
        <v>425.6</v>
      </c>
      <c r="K445">
        <v>100</v>
      </c>
      <c r="L445">
        <v>121.8</v>
      </c>
      <c r="M445">
        <v>113.4</v>
      </c>
      <c r="N445" s="13">
        <f t="shared" si="10"/>
        <v>2195.4000000000005</v>
      </c>
    </row>
    <row r="446" spans="1:14" ht="12.75">
      <c r="A446" s="2">
        <v>1996</v>
      </c>
      <c r="B446">
        <v>271</v>
      </c>
      <c r="C446">
        <v>73.6</v>
      </c>
      <c r="D446">
        <v>45.2</v>
      </c>
      <c r="E446">
        <v>84.6</v>
      </c>
      <c r="F446">
        <v>299.2</v>
      </c>
      <c r="G446">
        <v>102.2</v>
      </c>
      <c r="H446">
        <v>144</v>
      </c>
      <c r="I446">
        <v>205.8</v>
      </c>
      <c r="J446">
        <v>172.4</v>
      </c>
      <c r="K446">
        <v>272</v>
      </c>
      <c r="L446">
        <v>415</v>
      </c>
      <c r="M446">
        <v>140.2</v>
      </c>
      <c r="N446" s="13">
        <f t="shared" si="10"/>
        <v>2225.2</v>
      </c>
    </row>
    <row r="447" spans="1:14" ht="12.75">
      <c r="A447" s="2">
        <v>1997</v>
      </c>
      <c r="B447">
        <v>93.6</v>
      </c>
      <c r="C447">
        <v>4.2</v>
      </c>
      <c r="D447">
        <v>2</v>
      </c>
      <c r="E447">
        <v>21.6</v>
      </c>
      <c r="F447">
        <v>100.2</v>
      </c>
      <c r="G447">
        <v>570</v>
      </c>
      <c r="H447">
        <v>119</v>
      </c>
      <c r="I447">
        <v>161</v>
      </c>
      <c r="J447">
        <v>48.2</v>
      </c>
      <c r="K447">
        <v>29</v>
      </c>
      <c r="L447">
        <v>180</v>
      </c>
      <c r="M447">
        <v>151.4</v>
      </c>
      <c r="N447" s="13">
        <f t="shared" si="10"/>
        <v>1480.2</v>
      </c>
    </row>
    <row r="448" spans="1:14" ht="12.75">
      <c r="A448" s="2">
        <v>1998</v>
      </c>
      <c r="B448">
        <v>36.4</v>
      </c>
      <c r="C448">
        <v>32.4</v>
      </c>
      <c r="D448">
        <v>10.2</v>
      </c>
      <c r="E448">
        <v>498</v>
      </c>
      <c r="F448">
        <v>521.6</v>
      </c>
      <c r="G448">
        <v>103.2</v>
      </c>
      <c r="H448">
        <v>79.6</v>
      </c>
      <c r="I448">
        <v>172.8</v>
      </c>
      <c r="J448">
        <v>300.4</v>
      </c>
      <c r="K448">
        <v>150.6</v>
      </c>
      <c r="L448">
        <v>8.6</v>
      </c>
      <c r="M448">
        <v>17.4</v>
      </c>
      <c r="N448" s="13">
        <f t="shared" si="10"/>
        <v>1931.1999999999998</v>
      </c>
    </row>
    <row r="449" spans="1:14" ht="12.75">
      <c r="A449" s="2">
        <v>1999</v>
      </c>
      <c r="B449">
        <v>105.4</v>
      </c>
      <c r="C449">
        <v>9.4</v>
      </c>
      <c r="D449">
        <v>256.2</v>
      </c>
      <c r="E449">
        <v>179.8</v>
      </c>
      <c r="F449">
        <v>325.8</v>
      </c>
      <c r="G449">
        <v>255.2</v>
      </c>
      <c r="H449">
        <v>140</v>
      </c>
      <c r="I449">
        <v>194.6</v>
      </c>
      <c r="J449">
        <v>441.4</v>
      </c>
      <c r="K449">
        <v>154</v>
      </c>
      <c r="L449">
        <v>199</v>
      </c>
      <c r="M449">
        <v>40</v>
      </c>
      <c r="N449" s="13">
        <f t="shared" si="10"/>
        <v>2300.7999999999997</v>
      </c>
    </row>
    <row r="450" spans="1:14" ht="12.75">
      <c r="A450" s="2">
        <v>2000</v>
      </c>
      <c r="B450">
        <v>1.6</v>
      </c>
      <c r="C450">
        <v>3</v>
      </c>
      <c r="D450">
        <v>98.6</v>
      </c>
      <c r="E450">
        <v>437</v>
      </c>
      <c r="F450">
        <v>195.6</v>
      </c>
      <c r="G450">
        <v>133.8</v>
      </c>
      <c r="H450">
        <v>295.2</v>
      </c>
      <c r="I450">
        <v>196.8</v>
      </c>
      <c r="J450">
        <v>575.2</v>
      </c>
      <c r="K450">
        <v>650.8</v>
      </c>
      <c r="L450">
        <v>354.8</v>
      </c>
      <c r="M450">
        <v>60</v>
      </c>
      <c r="N450" s="13">
        <f aca="true" t="shared" si="11" ref="N450:N455">SUM(B450:M450)</f>
        <v>3002.4000000000005</v>
      </c>
    </row>
    <row r="451" spans="1:14" ht="12.75">
      <c r="A451" s="2">
        <v>2001</v>
      </c>
      <c r="B451">
        <v>51</v>
      </c>
      <c r="C451">
        <v>96.8</v>
      </c>
      <c r="D451">
        <v>124.4</v>
      </c>
      <c r="E451">
        <v>63.4</v>
      </c>
      <c r="F451">
        <v>327.2</v>
      </c>
      <c r="G451">
        <v>172.6</v>
      </c>
      <c r="H451">
        <v>253.2</v>
      </c>
      <c r="I451">
        <v>74.2</v>
      </c>
      <c r="J451">
        <v>74.4</v>
      </c>
      <c r="K451">
        <v>105.4</v>
      </c>
      <c r="L451">
        <v>29.2</v>
      </c>
      <c r="M451">
        <v>14.6</v>
      </c>
      <c r="N451" s="13">
        <f t="shared" si="11"/>
        <v>1386.4</v>
      </c>
    </row>
    <row r="452" spans="1:14" ht="12.75">
      <c r="A452" s="2">
        <v>2002</v>
      </c>
      <c r="B452">
        <v>10.4</v>
      </c>
      <c r="C452">
        <v>221.4</v>
      </c>
      <c r="D452">
        <v>68.4</v>
      </c>
      <c r="E452">
        <v>88.6</v>
      </c>
      <c r="F452">
        <v>894.2</v>
      </c>
      <c r="G452">
        <v>399.4</v>
      </c>
      <c r="H452">
        <v>146.2</v>
      </c>
      <c r="I452">
        <v>261.8</v>
      </c>
      <c r="J452">
        <v>128.8</v>
      </c>
      <c r="K452">
        <v>136</v>
      </c>
      <c r="L452">
        <v>628.2</v>
      </c>
      <c r="M452">
        <v>45.8</v>
      </c>
      <c r="N452" s="13">
        <f t="shared" si="11"/>
        <v>3029.2000000000007</v>
      </c>
    </row>
    <row r="453" spans="1:14" ht="12.75">
      <c r="A453" s="2">
        <v>2003</v>
      </c>
      <c r="B453">
        <v>28.4</v>
      </c>
      <c r="C453">
        <v>15.2</v>
      </c>
      <c r="D453">
        <v>5.4</v>
      </c>
      <c r="E453">
        <v>110.6</v>
      </c>
      <c r="F453">
        <v>75.2</v>
      </c>
      <c r="G453">
        <v>108.2</v>
      </c>
      <c r="H453">
        <v>159</v>
      </c>
      <c r="I453">
        <v>116.4</v>
      </c>
      <c r="J453">
        <v>168.8</v>
      </c>
      <c r="K453">
        <v>101</v>
      </c>
      <c r="L453">
        <v>239.4</v>
      </c>
      <c r="M453">
        <v>307.2</v>
      </c>
      <c r="N453" s="13">
        <f t="shared" si="11"/>
        <v>1434.8000000000002</v>
      </c>
    </row>
    <row r="454" spans="1:14" ht="12.75">
      <c r="A454" s="2">
        <v>2004</v>
      </c>
      <c r="B454">
        <v>25</v>
      </c>
      <c r="C454">
        <v>135.2</v>
      </c>
      <c r="D454">
        <v>49</v>
      </c>
      <c r="E454">
        <v>359.6</v>
      </c>
      <c r="F454">
        <v>252.8</v>
      </c>
      <c r="G454">
        <v>13.6</v>
      </c>
      <c r="H454">
        <v>132.4</v>
      </c>
      <c r="I454">
        <v>228.6</v>
      </c>
      <c r="J454">
        <v>48.8</v>
      </c>
      <c r="K454">
        <v>395.8</v>
      </c>
      <c r="L454">
        <v>287</v>
      </c>
      <c r="M454">
        <v>44.2</v>
      </c>
      <c r="N454" s="13">
        <f t="shared" si="11"/>
        <v>1971.9999999999998</v>
      </c>
    </row>
    <row r="455" spans="1:14" ht="12.75">
      <c r="A455" s="2">
        <v>2005</v>
      </c>
      <c r="B455">
        <v>0.4</v>
      </c>
      <c r="C455">
        <v>15.2</v>
      </c>
      <c r="D455">
        <v>97.6</v>
      </c>
      <c r="E455">
        <v>232.4</v>
      </c>
      <c r="F455">
        <v>176.4</v>
      </c>
      <c r="G455">
        <v>133.4</v>
      </c>
      <c r="H455">
        <v>87.8</v>
      </c>
      <c r="I455">
        <v>215.8</v>
      </c>
      <c r="J455">
        <v>250.4</v>
      </c>
      <c r="K455">
        <v>128</v>
      </c>
      <c r="L455">
        <v>15</v>
      </c>
      <c r="M455">
        <v>32.8</v>
      </c>
      <c r="N455" s="13">
        <f t="shared" si="11"/>
        <v>1385.2</v>
      </c>
    </row>
    <row r="456" spans="1:14" ht="12.75">
      <c r="A456" s="2">
        <v>2006</v>
      </c>
      <c r="B456">
        <v>83.2</v>
      </c>
      <c r="C456">
        <v>70</v>
      </c>
      <c r="D456">
        <v>61.6</v>
      </c>
      <c r="E456">
        <v>88</v>
      </c>
      <c r="F456">
        <v>114.8</v>
      </c>
      <c r="G456">
        <v>36.4</v>
      </c>
      <c r="H456">
        <v>123.8</v>
      </c>
      <c r="I456">
        <v>164.8</v>
      </c>
      <c r="J456">
        <v>591.6</v>
      </c>
      <c r="K456">
        <v>119.2</v>
      </c>
      <c r="L456">
        <v>41.6</v>
      </c>
      <c r="M456">
        <v>147.8</v>
      </c>
      <c r="N456" s="13">
        <f>SUM(B456:M456)</f>
        <v>1642.7999999999997</v>
      </c>
    </row>
    <row r="457" spans="1:14" ht="12.75">
      <c r="A457" s="2">
        <v>2007</v>
      </c>
      <c r="B457">
        <v>76.4</v>
      </c>
      <c r="C457">
        <v>5.6</v>
      </c>
      <c r="D457">
        <v>98.2</v>
      </c>
      <c r="E457">
        <v>63.8</v>
      </c>
      <c r="F457">
        <v>345</v>
      </c>
      <c r="G457">
        <v>343.8</v>
      </c>
      <c r="H457">
        <v>25.2</v>
      </c>
      <c r="I457">
        <v>183.4</v>
      </c>
      <c r="J457">
        <v>148.8</v>
      </c>
      <c r="K457">
        <v>65.6</v>
      </c>
      <c r="L457">
        <v>105.2</v>
      </c>
      <c r="M457">
        <v>11.2</v>
      </c>
      <c r="N457" s="13">
        <f>SUM(B457:M457)</f>
        <v>1472.2</v>
      </c>
    </row>
    <row r="458" spans="1:14" ht="12.75">
      <c r="A458" s="2">
        <v>2008</v>
      </c>
      <c r="B458">
        <v>80.6</v>
      </c>
      <c r="C458">
        <v>22.6</v>
      </c>
      <c r="D458">
        <v>56.6</v>
      </c>
      <c r="E458">
        <v>342.6</v>
      </c>
      <c r="F458">
        <v>421.8</v>
      </c>
      <c r="G458">
        <v>159.8</v>
      </c>
      <c r="H458">
        <v>166.6</v>
      </c>
      <c r="I458">
        <v>97</v>
      </c>
      <c r="J458">
        <v>149.8</v>
      </c>
      <c r="K458">
        <v>108.6</v>
      </c>
      <c r="L458">
        <v>356.4</v>
      </c>
      <c r="M458">
        <v>383.6</v>
      </c>
      <c r="N458" s="13">
        <f>SUM(B458:M458)</f>
        <v>2345.9999999999995</v>
      </c>
    </row>
    <row r="459" spans="1:14" ht="12.75">
      <c r="A459" s="2">
        <v>2009</v>
      </c>
      <c r="B459">
        <v>45</v>
      </c>
      <c r="C459">
        <v>116</v>
      </c>
      <c r="D459">
        <v>212.6</v>
      </c>
      <c r="E459">
        <v>606.4</v>
      </c>
      <c r="F459">
        <v>107</v>
      </c>
      <c r="G459">
        <v>167</v>
      </c>
      <c r="H459">
        <v>118.4</v>
      </c>
      <c r="I459">
        <v>108.4</v>
      </c>
      <c r="J459">
        <v>278</v>
      </c>
      <c r="K459">
        <v>45</v>
      </c>
      <c r="L459">
        <v>152.2</v>
      </c>
      <c r="M459">
        <v>62.2</v>
      </c>
      <c r="N459" s="13">
        <f>SUM(B459:M459)</f>
        <v>2018.2000000000003</v>
      </c>
    </row>
    <row r="460" spans="1:14" ht="12.75">
      <c r="A460" s="2"/>
      <c r="N460" s="13"/>
    </row>
    <row r="461" spans="1:14" ht="12.75">
      <c r="A461" s="2" t="s">
        <v>3</v>
      </c>
      <c r="B461" s="16" t="s">
        <v>464</v>
      </c>
      <c r="C461" s="16" t="s">
        <v>465</v>
      </c>
      <c r="D461" s="16" t="s">
        <v>478</v>
      </c>
      <c r="E461" s="16" t="s">
        <v>479</v>
      </c>
      <c r="F461" s="16" t="s">
        <v>468</v>
      </c>
      <c r="G461" s="16" t="s">
        <v>469</v>
      </c>
      <c r="H461" s="16" t="s">
        <v>470</v>
      </c>
      <c r="I461" s="16" t="s">
        <v>471</v>
      </c>
      <c r="J461" s="16" t="s">
        <v>472</v>
      </c>
      <c r="K461" s="16" t="s">
        <v>473</v>
      </c>
      <c r="L461" s="16" t="s">
        <v>474</v>
      </c>
      <c r="M461" s="16" t="s">
        <v>475</v>
      </c>
      <c r="N461" s="13" t="s">
        <v>166</v>
      </c>
    </row>
    <row r="462" spans="1:14" ht="12.75">
      <c r="A462" s="2">
        <v>2010</v>
      </c>
      <c r="B462">
        <v>38.2</v>
      </c>
      <c r="C462">
        <v>100.2</v>
      </c>
      <c r="D462">
        <v>271.8</v>
      </c>
      <c r="E462">
        <v>119</v>
      </c>
      <c r="F462">
        <v>492.8</v>
      </c>
      <c r="G462">
        <v>320.2</v>
      </c>
      <c r="H462">
        <v>80.8</v>
      </c>
      <c r="I462">
        <v>227</v>
      </c>
      <c r="J462">
        <v>98.6</v>
      </c>
      <c r="K462">
        <v>357.8</v>
      </c>
      <c r="L462">
        <v>322.4</v>
      </c>
      <c r="M462">
        <v>121.4</v>
      </c>
      <c r="N462" s="13">
        <f aca="true" t="shared" si="12" ref="N462:N467">SUM(B462:M462)</f>
        <v>2550.2000000000003</v>
      </c>
    </row>
    <row r="463" spans="1:14" ht="12.75">
      <c r="A463" s="2">
        <v>2011</v>
      </c>
      <c r="B463">
        <v>22.6</v>
      </c>
      <c r="C463">
        <v>60.4</v>
      </c>
      <c r="D463">
        <v>318.2</v>
      </c>
      <c r="E463">
        <v>87.8</v>
      </c>
      <c r="F463">
        <v>66.8</v>
      </c>
      <c r="G463">
        <v>322.4</v>
      </c>
      <c r="H463">
        <v>304.2</v>
      </c>
      <c r="I463">
        <v>60</v>
      </c>
      <c r="J463">
        <v>126.8</v>
      </c>
      <c r="K463">
        <v>36.6</v>
      </c>
      <c r="L463">
        <v>535</v>
      </c>
      <c r="M463">
        <v>14</v>
      </c>
      <c r="N463" s="13">
        <f t="shared" si="12"/>
        <v>1954.7999999999997</v>
      </c>
    </row>
    <row r="464" spans="1:14" ht="12.75">
      <c r="A464" s="2">
        <v>2012</v>
      </c>
      <c r="B464">
        <v>47.4</v>
      </c>
      <c r="C464">
        <v>3</v>
      </c>
      <c r="D464">
        <v>109</v>
      </c>
      <c r="E464">
        <v>262.4</v>
      </c>
      <c r="F464">
        <v>364.6</v>
      </c>
      <c r="G464">
        <v>123.2</v>
      </c>
      <c r="H464">
        <v>76.2</v>
      </c>
      <c r="I464">
        <v>148.2</v>
      </c>
      <c r="J464">
        <v>124.8</v>
      </c>
      <c r="K464">
        <v>120.4</v>
      </c>
      <c r="L464">
        <v>357.2</v>
      </c>
      <c r="M464">
        <v>12.2</v>
      </c>
      <c r="N464" s="13">
        <f t="shared" si="12"/>
        <v>1748.6000000000001</v>
      </c>
    </row>
    <row r="465" spans="1:14" ht="12.75">
      <c r="A465" s="2">
        <v>2013</v>
      </c>
      <c r="B465">
        <v>6.4</v>
      </c>
      <c r="C465">
        <v>65.6</v>
      </c>
      <c r="D465">
        <v>107.4</v>
      </c>
      <c r="E465">
        <v>509.4</v>
      </c>
      <c r="F465">
        <v>472.8</v>
      </c>
      <c r="G465">
        <v>97.8</v>
      </c>
      <c r="H465">
        <v>149.6</v>
      </c>
      <c r="I465">
        <v>71.6</v>
      </c>
      <c r="J465">
        <v>241.6</v>
      </c>
      <c r="K465">
        <v>136.4</v>
      </c>
      <c r="L465">
        <v>164.4</v>
      </c>
      <c r="M465">
        <v>197.6</v>
      </c>
      <c r="N465" s="13">
        <f t="shared" si="12"/>
        <v>2220.6</v>
      </c>
    </row>
    <row r="466" spans="1:14" ht="12.75">
      <c r="A466" s="2">
        <v>2014</v>
      </c>
      <c r="B466">
        <v>122.4</v>
      </c>
      <c r="C466">
        <v>208</v>
      </c>
      <c r="D466">
        <v>202.8</v>
      </c>
      <c r="E466">
        <v>152.6</v>
      </c>
      <c r="F466">
        <v>201.2</v>
      </c>
      <c r="G466">
        <v>180.8</v>
      </c>
      <c r="H466">
        <v>332.6</v>
      </c>
      <c r="I466">
        <v>166.2</v>
      </c>
      <c r="J466">
        <v>128.4</v>
      </c>
      <c r="K466">
        <v>164.8</v>
      </c>
      <c r="L466">
        <v>1044</v>
      </c>
      <c r="M466">
        <v>88.8</v>
      </c>
      <c r="N466" s="13">
        <f t="shared" si="12"/>
        <v>2992.6000000000004</v>
      </c>
    </row>
    <row r="467" spans="1:14" ht="12.75">
      <c r="A467" s="2">
        <v>2015</v>
      </c>
      <c r="B467">
        <v>96</v>
      </c>
      <c r="C467">
        <v>130.2</v>
      </c>
      <c r="D467">
        <v>212</v>
      </c>
      <c r="E467">
        <v>198.2</v>
      </c>
      <c r="F467">
        <v>183</v>
      </c>
      <c r="G467">
        <v>168.4</v>
      </c>
      <c r="H467">
        <v>7.6</v>
      </c>
      <c r="I467">
        <v>244.8</v>
      </c>
      <c r="J467">
        <v>153.6</v>
      </c>
      <c r="K467">
        <v>289</v>
      </c>
      <c r="L467">
        <v>0.4</v>
      </c>
      <c r="M467">
        <v>0</v>
      </c>
      <c r="N467" s="13">
        <f t="shared" si="12"/>
        <v>1683.2</v>
      </c>
    </row>
    <row r="468" spans="1:14" ht="12.75">
      <c r="A468" s="2">
        <v>2016</v>
      </c>
      <c r="B468">
        <v>11.8</v>
      </c>
      <c r="C468">
        <v>169.8</v>
      </c>
      <c r="D468">
        <v>101.8</v>
      </c>
      <c r="E468">
        <v>242.8</v>
      </c>
      <c r="F468">
        <v>368</v>
      </c>
      <c r="G468">
        <v>276.4</v>
      </c>
      <c r="H468">
        <v>82.8</v>
      </c>
      <c r="I468">
        <v>139.6</v>
      </c>
      <c r="J468">
        <v>77.2</v>
      </c>
      <c r="K468">
        <v>90.2</v>
      </c>
      <c r="L468">
        <v>529.2</v>
      </c>
      <c r="M468">
        <v>50.2</v>
      </c>
      <c r="N468" s="13">
        <f aca="true" t="shared" si="13" ref="N468:N473">SUM(B468:M468)</f>
        <v>2139.7999999999997</v>
      </c>
    </row>
    <row r="469" spans="1:14" ht="12.75">
      <c r="A469" s="2">
        <v>2017</v>
      </c>
      <c r="B469">
        <v>5.4</v>
      </c>
      <c r="C469">
        <v>56.8</v>
      </c>
      <c r="D469">
        <v>307.2</v>
      </c>
      <c r="E469">
        <v>118.8</v>
      </c>
      <c r="F469">
        <v>147.6</v>
      </c>
      <c r="G469">
        <v>241.8</v>
      </c>
      <c r="H469">
        <v>78</v>
      </c>
      <c r="I469">
        <v>153</v>
      </c>
      <c r="J469">
        <v>40</v>
      </c>
      <c r="K469">
        <v>1.2</v>
      </c>
      <c r="L469">
        <v>79.4</v>
      </c>
      <c r="M469">
        <v>48.2</v>
      </c>
      <c r="N469" s="13">
        <f t="shared" si="13"/>
        <v>1277.4</v>
      </c>
    </row>
    <row r="470" spans="1:14" ht="12.75">
      <c r="A470" s="2">
        <v>2018</v>
      </c>
      <c r="B470">
        <v>305.4</v>
      </c>
      <c r="C470">
        <v>46.4</v>
      </c>
      <c r="D470">
        <v>118.4</v>
      </c>
      <c r="E470">
        <v>257.8</v>
      </c>
      <c r="F470">
        <v>351.6</v>
      </c>
      <c r="G470">
        <v>219.2</v>
      </c>
      <c r="H470">
        <v>107.2</v>
      </c>
      <c r="I470">
        <v>161</v>
      </c>
      <c r="J470">
        <v>93.4</v>
      </c>
      <c r="K470">
        <v>657.8</v>
      </c>
      <c r="L470">
        <v>537.2</v>
      </c>
      <c r="M470">
        <v>8.2</v>
      </c>
      <c r="N470" s="13">
        <f t="shared" si="13"/>
        <v>2863.5999999999995</v>
      </c>
    </row>
    <row r="471" spans="1:14" ht="12.75">
      <c r="A471" s="2">
        <v>2019</v>
      </c>
      <c r="B471">
        <v>10.2</v>
      </c>
      <c r="C471">
        <v>17.2</v>
      </c>
      <c r="D471">
        <v>39.8</v>
      </c>
      <c r="E471">
        <v>446</v>
      </c>
      <c r="F471">
        <v>131.6</v>
      </c>
      <c r="G471">
        <v>87.6</v>
      </c>
      <c r="H471">
        <v>194.6</v>
      </c>
      <c r="I471">
        <v>196.6</v>
      </c>
      <c r="J471">
        <v>82.8</v>
      </c>
      <c r="K471">
        <v>582</v>
      </c>
      <c r="L471">
        <v>647.4</v>
      </c>
      <c r="M471">
        <v>183</v>
      </c>
      <c r="N471" s="13">
        <f t="shared" si="13"/>
        <v>2618.8</v>
      </c>
    </row>
    <row r="472" spans="1:14" ht="12.75">
      <c r="A472" s="2">
        <v>2020</v>
      </c>
      <c r="B472">
        <v>1.8</v>
      </c>
      <c r="C472">
        <v>6.8</v>
      </c>
      <c r="D472">
        <v>101.4</v>
      </c>
      <c r="E472">
        <v>150.8</v>
      </c>
      <c r="F472">
        <v>285.2</v>
      </c>
      <c r="G472">
        <v>356.2</v>
      </c>
      <c r="H472">
        <v>52.4</v>
      </c>
      <c r="I472">
        <v>102.8</v>
      </c>
      <c r="J472">
        <v>104.4</v>
      </c>
      <c r="K472">
        <v>654.8</v>
      </c>
      <c r="L472">
        <v>0</v>
      </c>
      <c r="M472">
        <v>106</v>
      </c>
      <c r="N472" s="13">
        <f t="shared" si="13"/>
        <v>1922.6000000000001</v>
      </c>
    </row>
    <row r="473" spans="1:14" ht="12.75">
      <c r="A473" s="2">
        <v>2021</v>
      </c>
      <c r="B473">
        <v>171.6</v>
      </c>
      <c r="C473">
        <v>45</v>
      </c>
      <c r="D473">
        <v>8</v>
      </c>
      <c r="E473">
        <v>64.4</v>
      </c>
      <c r="F473">
        <v>305</v>
      </c>
      <c r="G473">
        <v>186.8</v>
      </c>
      <c r="H473">
        <v>309</v>
      </c>
      <c r="I473">
        <v>85.2</v>
      </c>
      <c r="J473">
        <v>84.2</v>
      </c>
      <c r="K473">
        <v>257</v>
      </c>
      <c r="L473">
        <v>200</v>
      </c>
      <c r="M473">
        <v>20.8</v>
      </c>
      <c r="N473" s="13">
        <f t="shared" si="13"/>
        <v>1737</v>
      </c>
    </row>
    <row r="474" spans="1:15" ht="12.75">
      <c r="A474" s="2">
        <v>2022</v>
      </c>
      <c r="B474">
        <v>1</v>
      </c>
      <c r="C474">
        <v>7.6</v>
      </c>
      <c r="D474">
        <v>24.4</v>
      </c>
      <c r="E474">
        <v>166.4</v>
      </c>
      <c r="F474">
        <v>153.2</v>
      </c>
      <c r="G474">
        <v>225.8</v>
      </c>
      <c r="H474">
        <v>34.6</v>
      </c>
      <c r="I474">
        <v>141.6</v>
      </c>
      <c r="J474">
        <v>53.6</v>
      </c>
      <c r="K474">
        <v>103</v>
      </c>
      <c r="L474">
        <v>50.8</v>
      </c>
      <c r="M474">
        <v>81.8</v>
      </c>
      <c r="N474" s="13">
        <f>SUM(B474:M474)</f>
        <v>1043.8000000000002</v>
      </c>
      <c r="O474" t="s">
        <v>297</v>
      </c>
    </row>
    <row r="475" spans="1:14" ht="12.75">
      <c r="A475" s="2">
        <v>2023</v>
      </c>
      <c r="B475">
        <v>21.8</v>
      </c>
      <c r="C475">
        <v>28.4</v>
      </c>
      <c r="D475">
        <v>36.8</v>
      </c>
      <c r="E475">
        <v>46.6</v>
      </c>
      <c r="F475">
        <v>522</v>
      </c>
      <c r="G475">
        <v>184</v>
      </c>
      <c r="H475">
        <v>90.8</v>
      </c>
      <c r="I475">
        <v>198.6</v>
      </c>
      <c r="J475">
        <v>239.2</v>
      </c>
      <c r="K475">
        <v>158.4</v>
      </c>
      <c r="L475">
        <v>38.8</v>
      </c>
      <c r="M475">
        <v>20</v>
      </c>
      <c r="N475" s="13">
        <f>SUM(B475:M475)</f>
        <v>1585.4</v>
      </c>
    </row>
    <row r="476" spans="1:14" ht="12.75">
      <c r="A476" s="2">
        <v>2024</v>
      </c>
      <c r="B476">
        <v>36.4</v>
      </c>
      <c r="C476">
        <v>259.4</v>
      </c>
      <c r="D476">
        <v>578.6</v>
      </c>
      <c r="N476" s="13">
        <f>SUM(B476:M476)</f>
        <v>874.4</v>
      </c>
    </row>
    <row r="477" spans="1:14" ht="12.75">
      <c r="A477" s="2" t="s">
        <v>167</v>
      </c>
      <c r="B477" s="14">
        <f>AVERAGE(B366:B476)</f>
        <v>61.27999999999998</v>
      </c>
      <c r="C477" s="14">
        <f>AVERAGE(C366:C476)</f>
        <v>75.60761904761904</v>
      </c>
      <c r="D477" s="14">
        <f>AVERAGE(D366:D476)</f>
        <v>137.35714285714286</v>
      </c>
      <c r="E477" s="14">
        <f aca="true" t="shared" si="14" ref="E477:M477">AVERAGE(E366:E475)</f>
        <v>235.15384615384608</v>
      </c>
      <c r="F477" s="14">
        <f t="shared" si="14"/>
        <v>301.2884615384615</v>
      </c>
      <c r="G477" s="14">
        <f t="shared" si="14"/>
        <v>213.84423076923082</v>
      </c>
      <c r="H477" s="14">
        <f t="shared" si="14"/>
        <v>137.67403846153846</v>
      </c>
      <c r="I477" s="14">
        <f t="shared" si="14"/>
        <v>167.1288461538461</v>
      </c>
      <c r="J477" s="14">
        <f t="shared" si="14"/>
        <v>197.61346153846156</v>
      </c>
      <c r="K477" s="14">
        <f t="shared" si="14"/>
        <v>232.90480769230777</v>
      </c>
      <c r="L477" s="14">
        <f t="shared" si="14"/>
        <v>196.96057692307704</v>
      </c>
      <c r="M477" s="14">
        <f t="shared" si="14"/>
        <v>80.96057692307691</v>
      </c>
      <c r="N477" s="14">
        <f>AVERAGE(N366:N476)</f>
        <v>2020.9752380952384</v>
      </c>
    </row>
    <row r="478" ht="12.75">
      <c r="A478" s="10" t="s">
        <v>418</v>
      </c>
    </row>
    <row r="479" spans="1:14" ht="12.75">
      <c r="A479" s="2" t="s">
        <v>18</v>
      </c>
      <c r="B479" s="14">
        <f>MAX(B366:B476)</f>
        <v>309</v>
      </c>
      <c r="C479" s="14">
        <f>MAX(C366:C476)</f>
        <v>378</v>
      </c>
      <c r="D479" s="14">
        <f>MAX(D366:D476)</f>
        <v>736</v>
      </c>
      <c r="E479" s="14">
        <f aca="true" t="shared" si="15" ref="E479:M479">MAX(E366:E475)</f>
        <v>1160.4</v>
      </c>
      <c r="F479" s="14">
        <f t="shared" si="15"/>
        <v>894.2</v>
      </c>
      <c r="G479" s="14">
        <f t="shared" si="15"/>
        <v>606.2</v>
      </c>
      <c r="H479" s="14">
        <f t="shared" si="15"/>
        <v>474</v>
      </c>
      <c r="I479" s="14">
        <f t="shared" si="15"/>
        <v>585</v>
      </c>
      <c r="J479" s="14">
        <f t="shared" si="15"/>
        <v>622.5</v>
      </c>
      <c r="K479" s="14">
        <f t="shared" si="15"/>
        <v>951.6</v>
      </c>
      <c r="L479" s="14">
        <f t="shared" si="15"/>
        <v>1044</v>
      </c>
      <c r="M479" s="14">
        <f t="shared" si="15"/>
        <v>383.6</v>
      </c>
      <c r="N479" s="14">
        <f>MAX(N366:N476)</f>
        <v>3134.1000000000004</v>
      </c>
    </row>
    <row r="480" spans="1:14" ht="12.75">
      <c r="A480" s="11" t="s">
        <v>19</v>
      </c>
      <c r="B480">
        <v>1941</v>
      </c>
      <c r="C480">
        <v>1972</v>
      </c>
      <c r="D480">
        <v>1991</v>
      </c>
      <c r="E480">
        <v>1986</v>
      </c>
      <c r="F480">
        <v>2002</v>
      </c>
      <c r="G480">
        <v>1992</v>
      </c>
      <c r="H480">
        <v>1925</v>
      </c>
      <c r="I480">
        <v>1935</v>
      </c>
      <c r="J480">
        <v>1938</v>
      </c>
      <c r="K480">
        <v>1976</v>
      </c>
      <c r="L480">
        <v>2014</v>
      </c>
      <c r="M480">
        <v>2008</v>
      </c>
      <c r="N480">
        <v>1920</v>
      </c>
    </row>
    <row r="481" spans="1:14" ht="12.75">
      <c r="A481" s="2" t="s">
        <v>168</v>
      </c>
      <c r="B481" s="14">
        <f aca="true" t="shared" si="16" ref="B481:N481">MIN(B366:B475)</f>
        <v>0</v>
      </c>
      <c r="C481" s="14">
        <f t="shared" si="16"/>
        <v>0</v>
      </c>
      <c r="D481" s="14">
        <f t="shared" si="16"/>
        <v>0</v>
      </c>
      <c r="E481" s="14">
        <f t="shared" si="16"/>
        <v>4.8</v>
      </c>
      <c r="F481" s="14">
        <f t="shared" si="16"/>
        <v>50.8</v>
      </c>
      <c r="G481" s="14">
        <f t="shared" si="16"/>
        <v>13.6</v>
      </c>
      <c r="H481" s="14">
        <f t="shared" si="16"/>
        <v>5.8</v>
      </c>
      <c r="I481" s="14">
        <f t="shared" si="16"/>
        <v>14.5</v>
      </c>
      <c r="J481" s="14">
        <f t="shared" si="16"/>
        <v>3</v>
      </c>
      <c r="K481" s="14">
        <f t="shared" si="16"/>
        <v>0</v>
      </c>
      <c r="L481" s="14">
        <f t="shared" si="16"/>
        <v>0</v>
      </c>
      <c r="M481" s="14">
        <f t="shared" si="16"/>
        <v>0</v>
      </c>
      <c r="N481" s="14">
        <f t="shared" si="16"/>
        <v>1043.8000000000002</v>
      </c>
    </row>
    <row r="482" spans="1:14" ht="12.75">
      <c r="A482" t="s">
        <v>21</v>
      </c>
      <c r="B482">
        <v>1989</v>
      </c>
      <c r="C482">
        <v>1945</v>
      </c>
      <c r="D482" t="s">
        <v>169</v>
      </c>
      <c r="E482">
        <v>1955</v>
      </c>
      <c r="F482">
        <v>1976</v>
      </c>
      <c r="G482">
        <v>2004</v>
      </c>
      <c r="H482">
        <v>1984</v>
      </c>
      <c r="I482">
        <v>1933</v>
      </c>
      <c r="J482">
        <v>1957</v>
      </c>
      <c r="K482">
        <v>1921</v>
      </c>
      <c r="L482">
        <v>2020</v>
      </c>
      <c r="M482">
        <v>2015</v>
      </c>
      <c r="N482">
        <v>2022</v>
      </c>
    </row>
    <row r="483" ht="12.75">
      <c r="B483" t="s">
        <v>402</v>
      </c>
    </row>
    <row r="485" spans="1:14" ht="12.75">
      <c r="A485" s="5" t="s">
        <v>170</v>
      </c>
      <c r="B485" s="5"/>
      <c r="C485" s="6"/>
      <c r="D485" s="6"/>
      <c r="N485" s="7"/>
    </row>
    <row r="486" spans="1:14" ht="12.75">
      <c r="A486" s="2" t="s">
        <v>3</v>
      </c>
      <c r="B486" s="2" t="s">
        <v>4</v>
      </c>
      <c r="C486" s="2" t="s">
        <v>5</v>
      </c>
      <c r="D486" s="2" t="s">
        <v>6</v>
      </c>
      <c r="E486" s="2" t="s">
        <v>7</v>
      </c>
      <c r="F486" s="2" t="s">
        <v>8</v>
      </c>
      <c r="G486" s="2" t="s">
        <v>9</v>
      </c>
      <c r="H486" s="2" t="s">
        <v>10</v>
      </c>
      <c r="I486" s="2" t="s">
        <v>11</v>
      </c>
      <c r="J486" s="2" t="s">
        <v>12</v>
      </c>
      <c r="K486" s="2" t="s">
        <v>13</v>
      </c>
      <c r="L486" s="2" t="s">
        <v>14</v>
      </c>
      <c r="M486" s="2" t="s">
        <v>15</v>
      </c>
      <c r="N486" s="9" t="s">
        <v>166</v>
      </c>
    </row>
    <row r="487" spans="1:14" ht="12.75">
      <c r="A487" s="2">
        <v>1920</v>
      </c>
      <c r="B487">
        <v>19</v>
      </c>
      <c r="C487">
        <v>20</v>
      </c>
      <c r="D487">
        <v>98</v>
      </c>
      <c r="E487">
        <v>0</v>
      </c>
      <c r="F487">
        <v>0</v>
      </c>
      <c r="K487">
        <v>5</v>
      </c>
      <c r="L487">
        <v>92</v>
      </c>
      <c r="M487">
        <v>62</v>
      </c>
      <c r="N487" s="13">
        <f>SUM(B487:M487)</f>
        <v>296</v>
      </c>
    </row>
    <row r="488" spans="1:14" ht="12.75">
      <c r="A488" s="2">
        <v>1921</v>
      </c>
      <c r="B488">
        <v>27</v>
      </c>
      <c r="C488">
        <v>48</v>
      </c>
      <c r="D488">
        <v>26</v>
      </c>
      <c r="E488">
        <v>96</v>
      </c>
      <c r="F488">
        <v>0</v>
      </c>
      <c r="K488">
        <v>0</v>
      </c>
      <c r="L488">
        <v>20</v>
      </c>
      <c r="M488">
        <v>15</v>
      </c>
      <c r="N488" s="13">
        <f>SUM(B488:M488)</f>
        <v>232</v>
      </c>
    </row>
    <row r="489" spans="1:14" ht="12.75">
      <c r="A489" s="2">
        <v>1922</v>
      </c>
      <c r="B489">
        <v>86</v>
      </c>
      <c r="C489">
        <v>12</v>
      </c>
      <c r="D489">
        <v>9</v>
      </c>
      <c r="E489">
        <v>40.5</v>
      </c>
      <c r="F489">
        <v>0</v>
      </c>
      <c r="K489">
        <v>0</v>
      </c>
      <c r="L489">
        <v>0</v>
      </c>
      <c r="M489">
        <v>88</v>
      </c>
      <c r="N489" s="13">
        <f>SUM(B489:M489)</f>
        <v>235.5</v>
      </c>
    </row>
    <row r="490" spans="1:14" ht="12.75">
      <c r="A490" s="2">
        <v>1923</v>
      </c>
      <c r="B490">
        <v>10</v>
      </c>
      <c r="C490">
        <v>49</v>
      </c>
      <c r="D490">
        <v>26</v>
      </c>
      <c r="E490">
        <v>20</v>
      </c>
      <c r="F490">
        <v>0</v>
      </c>
      <c r="K490">
        <v>0</v>
      </c>
      <c r="L490">
        <v>28</v>
      </c>
      <c r="M490">
        <v>35</v>
      </c>
      <c r="N490" s="13">
        <f aca="true" t="shared" si="17" ref="N490:N516">SUM(B490:M490)</f>
        <v>168</v>
      </c>
    </row>
    <row r="491" spans="1:14" ht="12.75">
      <c r="A491" s="2">
        <v>1924</v>
      </c>
      <c r="B491">
        <v>47</v>
      </c>
      <c r="C491">
        <v>85</v>
      </c>
      <c r="D491">
        <v>20</v>
      </c>
      <c r="E491">
        <v>22</v>
      </c>
      <c r="F491">
        <v>0</v>
      </c>
      <c r="K491">
        <v>0</v>
      </c>
      <c r="L491">
        <v>3</v>
      </c>
      <c r="M491">
        <v>63</v>
      </c>
      <c r="N491" s="13">
        <f t="shared" si="17"/>
        <v>240</v>
      </c>
    </row>
    <row r="492" spans="1:14" ht="12.75">
      <c r="A492" s="2">
        <v>1925</v>
      </c>
      <c r="B492">
        <v>5</v>
      </c>
      <c r="C492">
        <v>77</v>
      </c>
      <c r="D492">
        <v>112</v>
      </c>
      <c r="E492">
        <v>30</v>
      </c>
      <c r="F492">
        <v>0</v>
      </c>
      <c r="K492">
        <v>0</v>
      </c>
      <c r="L492">
        <v>15</v>
      </c>
      <c r="M492">
        <v>38</v>
      </c>
      <c r="N492" s="13">
        <f t="shared" si="17"/>
        <v>277</v>
      </c>
    </row>
    <row r="493" spans="1:14" ht="12.75">
      <c r="A493" s="2">
        <v>1926</v>
      </c>
      <c r="B493">
        <v>51</v>
      </c>
      <c r="C493">
        <v>68</v>
      </c>
      <c r="D493">
        <v>30</v>
      </c>
      <c r="E493">
        <v>0</v>
      </c>
      <c r="F493">
        <v>16</v>
      </c>
      <c r="K493">
        <v>0</v>
      </c>
      <c r="L493">
        <v>30</v>
      </c>
      <c r="M493">
        <v>14</v>
      </c>
      <c r="N493" s="13">
        <f t="shared" si="17"/>
        <v>209</v>
      </c>
    </row>
    <row r="494" spans="1:14" ht="12.75">
      <c r="A494" s="2">
        <v>1927</v>
      </c>
      <c r="B494">
        <v>54</v>
      </c>
      <c r="C494">
        <v>57</v>
      </c>
      <c r="D494">
        <v>85.5</v>
      </c>
      <c r="E494">
        <v>6.5</v>
      </c>
      <c r="F494">
        <v>0</v>
      </c>
      <c r="K494">
        <v>0</v>
      </c>
      <c r="L494">
        <v>0</v>
      </c>
      <c r="M494">
        <v>96</v>
      </c>
      <c r="N494" s="13">
        <f t="shared" si="17"/>
        <v>299</v>
      </c>
    </row>
    <row r="495" spans="1:14" ht="12.75">
      <c r="A495" s="2">
        <v>1928</v>
      </c>
      <c r="B495">
        <v>45</v>
      </c>
      <c r="C495">
        <v>8</v>
      </c>
      <c r="D495">
        <v>98</v>
      </c>
      <c r="E495">
        <v>0</v>
      </c>
      <c r="F495">
        <v>3</v>
      </c>
      <c r="K495">
        <v>0</v>
      </c>
      <c r="L495">
        <v>23</v>
      </c>
      <c r="M495">
        <v>46</v>
      </c>
      <c r="N495" s="13">
        <f t="shared" si="17"/>
        <v>223</v>
      </c>
    </row>
    <row r="496" spans="1:14" ht="12.75">
      <c r="A496" s="2">
        <v>1929</v>
      </c>
      <c r="B496">
        <v>49.5</v>
      </c>
      <c r="C496">
        <v>53</v>
      </c>
      <c r="D496">
        <v>3</v>
      </c>
      <c r="E496">
        <v>130</v>
      </c>
      <c r="F496">
        <v>8</v>
      </c>
      <c r="K496">
        <v>0</v>
      </c>
      <c r="L496">
        <v>0</v>
      </c>
      <c r="M496">
        <v>43.5</v>
      </c>
      <c r="N496" s="13">
        <f t="shared" si="17"/>
        <v>287</v>
      </c>
    </row>
    <row r="497" spans="1:14" ht="12.75">
      <c r="A497" s="2">
        <v>1930</v>
      </c>
      <c r="B497">
        <v>108</v>
      </c>
      <c r="C497">
        <v>210</v>
      </c>
      <c r="D497">
        <v>13</v>
      </c>
      <c r="E497">
        <v>9.5</v>
      </c>
      <c r="F497">
        <v>0</v>
      </c>
      <c r="K497">
        <v>0</v>
      </c>
      <c r="L497">
        <v>0</v>
      </c>
      <c r="M497">
        <v>39</v>
      </c>
      <c r="N497" s="13">
        <f t="shared" si="17"/>
        <v>379.5</v>
      </c>
    </row>
    <row r="498" spans="1:14" ht="12.75">
      <c r="A498" s="2">
        <v>1931</v>
      </c>
      <c r="B498">
        <v>4</v>
      </c>
      <c r="C498">
        <v>79</v>
      </c>
      <c r="D498">
        <v>10</v>
      </c>
      <c r="E498">
        <v>15</v>
      </c>
      <c r="F498">
        <v>0</v>
      </c>
      <c r="K498">
        <v>0</v>
      </c>
      <c r="L498">
        <v>0</v>
      </c>
      <c r="M498">
        <v>0</v>
      </c>
      <c r="N498" s="13">
        <f t="shared" si="17"/>
        <v>108</v>
      </c>
    </row>
    <row r="499" spans="1:14" ht="12.75">
      <c r="A499" s="2">
        <v>1932</v>
      </c>
      <c r="B499">
        <v>40</v>
      </c>
      <c r="C499">
        <v>59.5</v>
      </c>
      <c r="D499">
        <v>45</v>
      </c>
      <c r="E499">
        <v>0</v>
      </c>
      <c r="F499">
        <v>0</v>
      </c>
      <c r="K499">
        <v>0</v>
      </c>
      <c r="L499">
        <v>0</v>
      </c>
      <c r="M499">
        <v>14</v>
      </c>
      <c r="N499" s="13">
        <f t="shared" si="17"/>
        <v>158.5</v>
      </c>
    </row>
    <row r="500" spans="1:14" ht="12.75">
      <c r="A500" s="2">
        <v>1933</v>
      </c>
      <c r="B500">
        <v>82.5</v>
      </c>
      <c r="C500">
        <v>6</v>
      </c>
      <c r="D500">
        <v>46.5</v>
      </c>
      <c r="E500">
        <v>0</v>
      </c>
      <c r="F500">
        <v>0</v>
      </c>
      <c r="K500">
        <v>0</v>
      </c>
      <c r="L500">
        <v>97.5</v>
      </c>
      <c r="M500">
        <v>133.5</v>
      </c>
      <c r="N500" s="13">
        <f t="shared" si="17"/>
        <v>366</v>
      </c>
    </row>
    <row r="501" spans="1:14" ht="12.75">
      <c r="A501" s="2">
        <v>1934</v>
      </c>
      <c r="B501">
        <v>79.5</v>
      </c>
      <c r="C501">
        <v>44</v>
      </c>
      <c r="D501">
        <v>147</v>
      </c>
      <c r="E501">
        <v>29</v>
      </c>
      <c r="F501">
        <v>0</v>
      </c>
      <c r="K501">
        <v>0</v>
      </c>
      <c r="L501">
        <v>59</v>
      </c>
      <c r="M501">
        <v>140.5</v>
      </c>
      <c r="N501" s="13">
        <f t="shared" si="17"/>
        <v>499</v>
      </c>
    </row>
    <row r="502" spans="1:14" ht="12.75">
      <c r="A502" s="2">
        <v>1935</v>
      </c>
      <c r="B502">
        <v>25.5</v>
      </c>
      <c r="C502">
        <v>104.5</v>
      </c>
      <c r="D502">
        <v>69.5</v>
      </c>
      <c r="E502">
        <v>24</v>
      </c>
      <c r="F502">
        <v>0</v>
      </c>
      <c r="K502">
        <v>0</v>
      </c>
      <c r="L502">
        <v>57.5</v>
      </c>
      <c r="M502">
        <v>177.5</v>
      </c>
      <c r="N502" s="13">
        <f t="shared" si="17"/>
        <v>458.5</v>
      </c>
    </row>
    <row r="503" spans="1:14" ht="12.75">
      <c r="A503" s="2">
        <v>1936</v>
      </c>
      <c r="B503">
        <v>147</v>
      </c>
      <c r="C503">
        <v>59.5</v>
      </c>
      <c r="D503">
        <v>98</v>
      </c>
      <c r="E503">
        <v>3.5</v>
      </c>
      <c r="F503">
        <v>0</v>
      </c>
      <c r="K503">
        <v>5</v>
      </c>
      <c r="L503">
        <v>40.5</v>
      </c>
      <c r="M503">
        <v>16</v>
      </c>
      <c r="N503" s="13">
        <f t="shared" si="17"/>
        <v>369.5</v>
      </c>
    </row>
    <row r="504" spans="1:14" ht="12.75">
      <c r="A504" s="2">
        <v>1937</v>
      </c>
      <c r="B504">
        <v>34.5</v>
      </c>
      <c r="C504">
        <v>13</v>
      </c>
      <c r="D504">
        <v>168.5</v>
      </c>
      <c r="E504">
        <v>17.5</v>
      </c>
      <c r="F504">
        <v>0</v>
      </c>
      <c r="K504">
        <v>0</v>
      </c>
      <c r="L504">
        <v>16.5</v>
      </c>
      <c r="M504">
        <v>32</v>
      </c>
      <c r="N504" s="13">
        <f t="shared" si="17"/>
        <v>282</v>
      </c>
    </row>
    <row r="505" spans="1:14" ht="12.75">
      <c r="A505" s="2">
        <v>1938</v>
      </c>
      <c r="B505">
        <v>31</v>
      </c>
      <c r="C505">
        <v>73.5</v>
      </c>
      <c r="D505">
        <v>0</v>
      </c>
      <c r="E505">
        <v>41</v>
      </c>
      <c r="F505">
        <v>34.5</v>
      </c>
      <c r="K505">
        <v>2</v>
      </c>
      <c r="L505">
        <v>25.5</v>
      </c>
      <c r="M505">
        <v>112</v>
      </c>
      <c r="N505" s="13">
        <f t="shared" si="17"/>
        <v>319.5</v>
      </c>
    </row>
    <row r="506" spans="1:14" ht="12.75">
      <c r="A506" s="2">
        <v>1939</v>
      </c>
      <c r="B506">
        <v>41</v>
      </c>
      <c r="C506">
        <v>101</v>
      </c>
      <c r="D506">
        <v>96.5</v>
      </c>
      <c r="E506">
        <v>0</v>
      </c>
      <c r="F506">
        <v>0</v>
      </c>
      <c r="K506">
        <v>15</v>
      </c>
      <c r="L506">
        <v>0</v>
      </c>
      <c r="M506">
        <v>79</v>
      </c>
      <c r="N506" s="13">
        <f t="shared" si="17"/>
        <v>332.5</v>
      </c>
    </row>
    <row r="507" spans="1:14" ht="12.75">
      <c r="A507" s="2">
        <v>1940</v>
      </c>
      <c r="B507">
        <v>5.5</v>
      </c>
      <c r="C507">
        <v>19.5</v>
      </c>
      <c r="D507">
        <v>0.5</v>
      </c>
      <c r="E507">
        <v>4.5</v>
      </c>
      <c r="F507">
        <v>0.5</v>
      </c>
      <c r="K507">
        <v>17.5</v>
      </c>
      <c r="L507">
        <v>17.5</v>
      </c>
      <c r="M507">
        <v>27.5</v>
      </c>
      <c r="N507" s="13">
        <f t="shared" si="17"/>
        <v>93</v>
      </c>
    </row>
    <row r="508" spans="1:15" ht="12.75">
      <c r="A508" s="2">
        <v>1941</v>
      </c>
      <c r="B508">
        <v>300</v>
      </c>
      <c r="C508">
        <v>169.5</v>
      </c>
      <c r="D508">
        <v>63.5</v>
      </c>
      <c r="E508">
        <v>32.5</v>
      </c>
      <c r="F508">
        <v>0</v>
      </c>
      <c r="K508">
        <v>0.5</v>
      </c>
      <c r="L508">
        <v>11.5</v>
      </c>
      <c r="M508">
        <v>1</v>
      </c>
      <c r="N508" s="13">
        <f t="shared" si="17"/>
        <v>578.5</v>
      </c>
      <c r="O508" t="s">
        <v>296</v>
      </c>
    </row>
    <row r="509" spans="1:14" ht="12.75">
      <c r="A509" s="2">
        <v>1942</v>
      </c>
      <c r="B509">
        <v>49</v>
      </c>
      <c r="C509">
        <v>97.5</v>
      </c>
      <c r="D509">
        <v>25</v>
      </c>
      <c r="E509">
        <v>11</v>
      </c>
      <c r="F509">
        <v>7</v>
      </c>
      <c r="K509">
        <v>0</v>
      </c>
      <c r="L509">
        <v>0</v>
      </c>
      <c r="M509">
        <v>51</v>
      </c>
      <c r="N509" s="13">
        <f t="shared" si="17"/>
        <v>240.5</v>
      </c>
    </row>
    <row r="510" spans="1:14" ht="12.75">
      <c r="A510" s="2">
        <v>1943</v>
      </c>
      <c r="B510">
        <v>0</v>
      </c>
      <c r="C510">
        <v>7</v>
      </c>
      <c r="D510">
        <v>0</v>
      </c>
      <c r="E510">
        <v>0</v>
      </c>
      <c r="F510">
        <v>0</v>
      </c>
      <c r="K510">
        <v>0</v>
      </c>
      <c r="L510">
        <v>50.5</v>
      </c>
      <c r="M510">
        <v>32.5</v>
      </c>
      <c r="N510" s="13">
        <f t="shared" si="17"/>
        <v>90</v>
      </c>
    </row>
    <row r="511" spans="1:14" ht="12.75">
      <c r="A511" s="2">
        <v>1944</v>
      </c>
      <c r="B511">
        <v>1</v>
      </c>
      <c r="C511">
        <v>65</v>
      </c>
      <c r="D511">
        <v>0</v>
      </c>
      <c r="E511">
        <v>0</v>
      </c>
      <c r="F511">
        <v>0</v>
      </c>
      <c r="K511">
        <v>23</v>
      </c>
      <c r="L511">
        <v>0</v>
      </c>
      <c r="M511">
        <v>17</v>
      </c>
      <c r="N511" s="13">
        <f t="shared" si="17"/>
        <v>106</v>
      </c>
    </row>
    <row r="512" spans="1:14" ht="12.75">
      <c r="A512" s="2">
        <v>1945</v>
      </c>
      <c r="B512">
        <v>78</v>
      </c>
      <c r="C512">
        <v>0</v>
      </c>
      <c r="D512">
        <v>0</v>
      </c>
      <c r="E512">
        <v>12</v>
      </c>
      <c r="F512">
        <v>12</v>
      </c>
      <c r="K512">
        <v>0</v>
      </c>
      <c r="L512">
        <v>0.5</v>
      </c>
      <c r="M512">
        <v>74</v>
      </c>
      <c r="N512" s="13">
        <f t="shared" si="17"/>
        <v>176.5</v>
      </c>
    </row>
    <row r="513" spans="1:14" ht="12.75">
      <c r="A513" s="2">
        <v>1946</v>
      </c>
      <c r="B513">
        <v>162</v>
      </c>
      <c r="C513">
        <v>3</v>
      </c>
      <c r="D513">
        <v>174.5</v>
      </c>
      <c r="E513">
        <v>0</v>
      </c>
      <c r="F513">
        <v>0</v>
      </c>
      <c r="K513">
        <v>14.5</v>
      </c>
      <c r="L513">
        <v>22</v>
      </c>
      <c r="M513">
        <v>18</v>
      </c>
      <c r="N513" s="13">
        <f t="shared" si="17"/>
        <v>394</v>
      </c>
    </row>
    <row r="514" spans="1:14" ht="12.75">
      <c r="A514" s="2">
        <v>1947</v>
      </c>
      <c r="B514">
        <v>31</v>
      </c>
      <c r="C514">
        <v>89</v>
      </c>
      <c r="D514">
        <v>27</v>
      </c>
      <c r="E514">
        <v>4</v>
      </c>
      <c r="F514">
        <v>0</v>
      </c>
      <c r="K514">
        <v>0</v>
      </c>
      <c r="L514">
        <v>38.5</v>
      </c>
      <c r="M514">
        <v>56.5</v>
      </c>
      <c r="N514" s="13">
        <f t="shared" si="17"/>
        <v>246</v>
      </c>
    </row>
    <row r="515" spans="1:14" ht="12.75">
      <c r="A515" s="2">
        <v>1948</v>
      </c>
      <c r="B515">
        <v>98</v>
      </c>
      <c r="C515">
        <v>109.5</v>
      </c>
      <c r="D515">
        <v>0</v>
      </c>
      <c r="E515">
        <v>0</v>
      </c>
      <c r="F515">
        <v>0</v>
      </c>
      <c r="K515">
        <v>0</v>
      </c>
      <c r="L515">
        <v>0</v>
      </c>
      <c r="M515">
        <v>11.5</v>
      </c>
      <c r="N515" s="13">
        <f t="shared" si="17"/>
        <v>219</v>
      </c>
    </row>
    <row r="516" spans="1:14" ht="12.75">
      <c r="A516" s="2">
        <v>1949</v>
      </c>
      <c r="B516">
        <v>47</v>
      </c>
      <c r="C516">
        <v>0.5</v>
      </c>
      <c r="D516">
        <v>14</v>
      </c>
      <c r="E516">
        <v>0</v>
      </c>
      <c r="F516">
        <v>7</v>
      </c>
      <c r="K516">
        <v>0</v>
      </c>
      <c r="L516">
        <v>22.5</v>
      </c>
      <c r="M516">
        <v>16</v>
      </c>
      <c r="N516" s="13">
        <f t="shared" si="17"/>
        <v>107</v>
      </c>
    </row>
    <row r="518" spans="1:14" ht="12.75">
      <c r="A518" s="2" t="s">
        <v>3</v>
      </c>
      <c r="B518" s="2" t="s">
        <v>4</v>
      </c>
      <c r="C518" s="2" t="s">
        <v>5</v>
      </c>
      <c r="D518" s="2" t="s">
        <v>6</v>
      </c>
      <c r="E518" s="2" t="s">
        <v>7</v>
      </c>
      <c r="F518" s="2" t="s">
        <v>8</v>
      </c>
      <c r="G518" s="2" t="s">
        <v>9</v>
      </c>
      <c r="H518" s="2" t="s">
        <v>10</v>
      </c>
      <c r="I518" s="2" t="s">
        <v>11</v>
      </c>
      <c r="J518" s="2" t="s">
        <v>12</v>
      </c>
      <c r="K518" s="2" t="s">
        <v>13</v>
      </c>
      <c r="L518" s="2" t="s">
        <v>14</v>
      </c>
      <c r="M518" s="2" t="s">
        <v>15</v>
      </c>
      <c r="N518" s="9" t="s">
        <v>166</v>
      </c>
    </row>
    <row r="519" spans="1:14" ht="12.75">
      <c r="A519" s="2">
        <v>1950</v>
      </c>
      <c r="B519">
        <v>78.5</v>
      </c>
      <c r="C519">
        <v>101</v>
      </c>
      <c r="D519">
        <v>16</v>
      </c>
      <c r="E519">
        <v>32</v>
      </c>
      <c r="F519">
        <v>0</v>
      </c>
      <c r="K519">
        <v>7</v>
      </c>
      <c r="L519">
        <v>19</v>
      </c>
      <c r="M519">
        <v>140</v>
      </c>
      <c r="N519" s="13">
        <f>SUM(B519:M519)</f>
        <v>393.5</v>
      </c>
    </row>
    <row r="520" spans="1:14" ht="12.75">
      <c r="A520" s="2">
        <v>1951</v>
      </c>
      <c r="B520">
        <v>125.5</v>
      </c>
      <c r="C520">
        <v>69.5</v>
      </c>
      <c r="D520">
        <v>52.5</v>
      </c>
      <c r="E520">
        <v>19</v>
      </c>
      <c r="F520">
        <v>0</v>
      </c>
      <c r="K520">
        <v>0</v>
      </c>
      <c r="L520">
        <v>0</v>
      </c>
      <c r="M520">
        <v>10.5</v>
      </c>
      <c r="N520" s="13">
        <f>SUM(B520:M520)</f>
        <v>277</v>
      </c>
    </row>
    <row r="521" spans="1:14" ht="12.75">
      <c r="A521" s="2">
        <v>1952</v>
      </c>
      <c r="B521">
        <v>58</v>
      </c>
      <c r="C521">
        <v>1</v>
      </c>
      <c r="D521">
        <v>20</v>
      </c>
      <c r="E521">
        <v>4</v>
      </c>
      <c r="F521">
        <v>0</v>
      </c>
      <c r="K521">
        <v>0</v>
      </c>
      <c r="L521">
        <v>40.5</v>
      </c>
      <c r="M521">
        <v>33.5</v>
      </c>
      <c r="N521" s="13">
        <f>SUM(B521:M521)</f>
        <v>157</v>
      </c>
    </row>
    <row r="522" spans="1:14" ht="12.75">
      <c r="A522" s="2">
        <v>1953</v>
      </c>
      <c r="B522">
        <v>59.5</v>
      </c>
      <c r="C522">
        <v>24.5</v>
      </c>
      <c r="D522">
        <v>6</v>
      </c>
      <c r="E522">
        <v>0</v>
      </c>
      <c r="F522">
        <v>0</v>
      </c>
      <c r="K522">
        <v>0</v>
      </c>
      <c r="L522">
        <v>0</v>
      </c>
      <c r="M522">
        <v>0</v>
      </c>
      <c r="N522" s="13">
        <f aca="true" t="shared" si="18" ref="N522:N548">SUM(B522:M522)</f>
        <v>90</v>
      </c>
    </row>
    <row r="523" spans="1:14" ht="12.75">
      <c r="A523" s="2">
        <v>1954</v>
      </c>
      <c r="B523">
        <v>63.5</v>
      </c>
      <c r="C523">
        <v>82</v>
      </c>
      <c r="D523">
        <v>110</v>
      </c>
      <c r="E523">
        <v>48.5</v>
      </c>
      <c r="F523">
        <v>0</v>
      </c>
      <c r="K523">
        <v>0</v>
      </c>
      <c r="L523">
        <v>25.5</v>
      </c>
      <c r="M523">
        <v>33.5</v>
      </c>
      <c r="N523" s="13">
        <f t="shared" si="18"/>
        <v>363</v>
      </c>
    </row>
    <row r="524" spans="1:14" ht="12.75">
      <c r="A524" s="2">
        <v>1955</v>
      </c>
      <c r="B524">
        <v>77.5</v>
      </c>
      <c r="C524">
        <v>80.5</v>
      </c>
      <c r="D524">
        <v>63</v>
      </c>
      <c r="E524">
        <v>2.5</v>
      </c>
      <c r="F524">
        <v>0</v>
      </c>
      <c r="K524">
        <v>0</v>
      </c>
      <c r="L524">
        <v>17</v>
      </c>
      <c r="M524">
        <v>26</v>
      </c>
      <c r="N524" s="13">
        <f t="shared" si="18"/>
        <v>266.5</v>
      </c>
    </row>
    <row r="525" spans="1:14" ht="12.75">
      <c r="A525" s="2">
        <v>1956</v>
      </c>
      <c r="B525">
        <v>27.5</v>
      </c>
      <c r="C525">
        <v>136.5</v>
      </c>
      <c r="D525">
        <v>119</v>
      </c>
      <c r="E525">
        <v>30.5</v>
      </c>
      <c r="F525">
        <v>0</v>
      </c>
      <c r="K525">
        <v>36.5</v>
      </c>
      <c r="L525">
        <v>5.5</v>
      </c>
      <c r="M525">
        <v>19</v>
      </c>
      <c r="N525" s="13">
        <f t="shared" si="18"/>
        <v>374.5</v>
      </c>
    </row>
    <row r="526" spans="1:14" ht="12.75">
      <c r="A526" s="2">
        <v>1957</v>
      </c>
      <c r="B526">
        <v>52.5</v>
      </c>
      <c r="C526">
        <v>79</v>
      </c>
      <c r="D526">
        <v>1.5</v>
      </c>
      <c r="E526">
        <v>14.5</v>
      </c>
      <c r="F526">
        <v>2.5</v>
      </c>
      <c r="K526">
        <v>0</v>
      </c>
      <c r="L526">
        <v>0</v>
      </c>
      <c r="M526">
        <v>103</v>
      </c>
      <c r="N526" s="13">
        <f t="shared" si="18"/>
        <v>253</v>
      </c>
    </row>
    <row r="527" spans="1:14" ht="12.75">
      <c r="A527" s="2">
        <v>1958</v>
      </c>
      <c r="B527">
        <v>7.5</v>
      </c>
      <c r="C527">
        <v>28</v>
      </c>
      <c r="D527">
        <v>52</v>
      </c>
      <c r="E527">
        <v>146.5</v>
      </c>
      <c r="F527">
        <v>0</v>
      </c>
      <c r="K527">
        <v>0</v>
      </c>
      <c r="L527">
        <v>3.5</v>
      </c>
      <c r="M527">
        <v>84</v>
      </c>
      <c r="N527" s="13">
        <f t="shared" si="18"/>
        <v>321.5</v>
      </c>
    </row>
    <row r="528" spans="1:14" ht="12.75">
      <c r="A528" s="2">
        <v>1959</v>
      </c>
      <c r="B528">
        <v>11</v>
      </c>
      <c r="C528">
        <v>106</v>
      </c>
      <c r="D528">
        <v>54</v>
      </c>
      <c r="E528">
        <v>10</v>
      </c>
      <c r="F528">
        <v>0</v>
      </c>
      <c r="K528">
        <v>0</v>
      </c>
      <c r="L528">
        <v>47</v>
      </c>
      <c r="M528">
        <v>177.5</v>
      </c>
      <c r="N528" s="13">
        <f t="shared" si="18"/>
        <v>405.5</v>
      </c>
    </row>
    <row r="529" spans="1:14" ht="12.75">
      <c r="A529" s="2">
        <v>1960</v>
      </c>
      <c r="B529">
        <v>72</v>
      </c>
      <c r="C529">
        <v>130</v>
      </c>
      <c r="D529">
        <v>79</v>
      </c>
      <c r="E529">
        <v>8.5</v>
      </c>
      <c r="F529">
        <v>4.5</v>
      </c>
      <c r="K529">
        <v>0</v>
      </c>
      <c r="L529">
        <v>4.5</v>
      </c>
      <c r="M529">
        <v>53.5</v>
      </c>
      <c r="N529" s="13">
        <f t="shared" si="18"/>
        <v>352</v>
      </c>
    </row>
    <row r="530" spans="1:14" ht="12.75">
      <c r="A530" s="2">
        <v>1961</v>
      </c>
      <c r="B530">
        <v>60</v>
      </c>
      <c r="C530">
        <v>32.5</v>
      </c>
      <c r="D530">
        <v>0</v>
      </c>
      <c r="E530">
        <v>0</v>
      </c>
      <c r="F530">
        <v>0</v>
      </c>
      <c r="K530">
        <v>0</v>
      </c>
      <c r="L530">
        <v>13</v>
      </c>
      <c r="M530">
        <v>14</v>
      </c>
      <c r="N530" s="13">
        <f t="shared" si="18"/>
        <v>119.5</v>
      </c>
    </row>
    <row r="531" spans="1:14" ht="12.75">
      <c r="A531" s="2">
        <v>1962</v>
      </c>
      <c r="B531">
        <v>9</v>
      </c>
      <c r="C531">
        <v>56.5</v>
      </c>
      <c r="D531">
        <v>25</v>
      </c>
      <c r="E531">
        <v>39</v>
      </c>
      <c r="F531">
        <v>0</v>
      </c>
      <c r="K531">
        <v>0</v>
      </c>
      <c r="L531">
        <v>29.5</v>
      </c>
      <c r="M531">
        <v>35</v>
      </c>
      <c r="N531" s="13">
        <f t="shared" si="18"/>
        <v>194</v>
      </c>
    </row>
    <row r="532" spans="1:14" ht="12.75">
      <c r="A532" s="2">
        <v>1963</v>
      </c>
      <c r="B532">
        <v>35.5</v>
      </c>
      <c r="C532">
        <v>69.5</v>
      </c>
      <c r="D532">
        <v>63.5</v>
      </c>
      <c r="E532">
        <v>94</v>
      </c>
      <c r="F532">
        <v>0</v>
      </c>
      <c r="K532">
        <v>0</v>
      </c>
      <c r="L532">
        <v>7.5</v>
      </c>
      <c r="M532">
        <v>44</v>
      </c>
      <c r="N532" s="13">
        <f t="shared" si="18"/>
        <v>314</v>
      </c>
    </row>
    <row r="533" spans="1:14" ht="12.75">
      <c r="A533" s="2">
        <v>1964</v>
      </c>
      <c r="B533">
        <v>22.5</v>
      </c>
      <c r="C533">
        <v>51.5</v>
      </c>
      <c r="D533">
        <v>61.5</v>
      </c>
      <c r="E533">
        <v>0</v>
      </c>
      <c r="F533">
        <v>0</v>
      </c>
      <c r="K533">
        <v>0</v>
      </c>
      <c r="L533">
        <v>16</v>
      </c>
      <c r="M533">
        <v>16.5</v>
      </c>
      <c r="N533" s="13">
        <f t="shared" si="18"/>
        <v>168</v>
      </c>
    </row>
    <row r="534" spans="1:14" ht="12.75">
      <c r="A534" s="2">
        <v>1965</v>
      </c>
      <c r="B534">
        <v>43</v>
      </c>
      <c r="C534">
        <v>7</v>
      </c>
      <c r="D534">
        <v>21.5</v>
      </c>
      <c r="E534">
        <v>0</v>
      </c>
      <c r="F534">
        <v>0</v>
      </c>
      <c r="K534">
        <v>0</v>
      </c>
      <c r="L534">
        <v>19.5</v>
      </c>
      <c r="M534">
        <v>6.5</v>
      </c>
      <c r="N534" s="13">
        <f t="shared" si="18"/>
        <v>97.5</v>
      </c>
    </row>
    <row r="535" spans="1:14" ht="12.75">
      <c r="A535" s="2">
        <v>1966</v>
      </c>
      <c r="B535">
        <v>6.5</v>
      </c>
      <c r="C535">
        <v>34</v>
      </c>
      <c r="D535">
        <v>7</v>
      </c>
      <c r="E535">
        <v>0</v>
      </c>
      <c r="F535">
        <v>0</v>
      </c>
      <c r="K535">
        <v>2</v>
      </c>
      <c r="L535">
        <v>48</v>
      </c>
      <c r="M535">
        <v>11</v>
      </c>
      <c r="N535" s="13">
        <f t="shared" si="18"/>
        <v>108.5</v>
      </c>
    </row>
    <row r="536" spans="1:14" ht="12.75">
      <c r="A536" s="2">
        <v>1967</v>
      </c>
      <c r="B536">
        <v>13.5</v>
      </c>
      <c r="C536">
        <v>91</v>
      </c>
      <c r="D536">
        <v>4</v>
      </c>
      <c r="E536">
        <v>0</v>
      </c>
      <c r="F536">
        <v>0</v>
      </c>
      <c r="K536">
        <v>0</v>
      </c>
      <c r="L536">
        <v>5</v>
      </c>
      <c r="M536">
        <v>24</v>
      </c>
      <c r="N536" s="13">
        <f t="shared" si="18"/>
        <v>137.5</v>
      </c>
    </row>
    <row r="537" spans="1:14" ht="12.75">
      <c r="A537" s="2">
        <v>1968</v>
      </c>
      <c r="B537">
        <v>10</v>
      </c>
      <c r="C537">
        <v>50.5</v>
      </c>
      <c r="D537">
        <v>52</v>
      </c>
      <c r="E537">
        <v>9</v>
      </c>
      <c r="F537">
        <v>0</v>
      </c>
      <c r="K537">
        <v>0</v>
      </c>
      <c r="L537">
        <v>28</v>
      </c>
      <c r="M537">
        <v>12</v>
      </c>
      <c r="N537" s="13">
        <f t="shared" si="18"/>
        <v>161.5</v>
      </c>
    </row>
    <row r="538" spans="1:14" ht="12.75">
      <c r="A538" s="2">
        <v>1969</v>
      </c>
      <c r="B538">
        <v>75</v>
      </c>
      <c r="C538">
        <v>108.5</v>
      </c>
      <c r="D538">
        <v>54.5</v>
      </c>
      <c r="E538">
        <v>53.5</v>
      </c>
      <c r="F538">
        <v>0</v>
      </c>
      <c r="K538">
        <v>0</v>
      </c>
      <c r="L538">
        <v>2</v>
      </c>
      <c r="M538">
        <v>45</v>
      </c>
      <c r="N538" s="13">
        <f t="shared" si="18"/>
        <v>338.5</v>
      </c>
    </row>
    <row r="539" spans="1:14" ht="12.75">
      <c r="A539" s="2">
        <v>1970</v>
      </c>
      <c r="B539">
        <v>85</v>
      </c>
      <c r="C539">
        <v>37</v>
      </c>
      <c r="D539">
        <v>35.5</v>
      </c>
      <c r="E539">
        <v>17.5</v>
      </c>
      <c r="F539">
        <v>0</v>
      </c>
      <c r="K539">
        <v>0</v>
      </c>
      <c r="L539">
        <v>1</v>
      </c>
      <c r="M539">
        <v>76.5</v>
      </c>
      <c r="N539" s="13">
        <f t="shared" si="18"/>
        <v>252.5</v>
      </c>
    </row>
    <row r="540" spans="1:14" ht="12.75">
      <c r="A540" s="2">
        <v>1971</v>
      </c>
      <c r="B540">
        <v>85</v>
      </c>
      <c r="C540">
        <v>41.5</v>
      </c>
      <c r="D540">
        <v>54.5</v>
      </c>
      <c r="F540">
        <v>0</v>
      </c>
      <c r="K540">
        <v>0</v>
      </c>
      <c r="L540">
        <v>37.5</v>
      </c>
      <c r="M540">
        <v>34.5</v>
      </c>
      <c r="N540" s="13">
        <f t="shared" si="18"/>
        <v>253</v>
      </c>
    </row>
    <row r="541" spans="1:14" ht="12.75">
      <c r="A541" s="2">
        <v>1972</v>
      </c>
      <c r="B541">
        <v>169</v>
      </c>
      <c r="C541">
        <v>203</v>
      </c>
      <c r="D541">
        <v>97</v>
      </c>
      <c r="E541">
        <v>13.5</v>
      </c>
      <c r="F541">
        <v>0</v>
      </c>
      <c r="K541">
        <v>0</v>
      </c>
      <c r="L541">
        <v>6</v>
      </c>
      <c r="M541">
        <v>78.5</v>
      </c>
      <c r="N541" s="13">
        <f t="shared" si="18"/>
        <v>567</v>
      </c>
    </row>
    <row r="542" spans="1:14" ht="12.75">
      <c r="A542" s="2">
        <v>1973</v>
      </c>
      <c r="B542">
        <v>15.5</v>
      </c>
      <c r="C542">
        <v>1.5</v>
      </c>
      <c r="D542">
        <v>18</v>
      </c>
      <c r="E542">
        <v>31</v>
      </c>
      <c r="F542">
        <v>0</v>
      </c>
      <c r="K542">
        <v>0</v>
      </c>
      <c r="L542">
        <v>0</v>
      </c>
      <c r="M542">
        <v>99.5</v>
      </c>
      <c r="N542" s="13">
        <f t="shared" si="18"/>
        <v>165.5</v>
      </c>
    </row>
    <row r="543" spans="1:14" ht="12.75">
      <c r="A543" s="2">
        <v>1974</v>
      </c>
      <c r="B543">
        <v>48.5</v>
      </c>
      <c r="C543">
        <v>138.5</v>
      </c>
      <c r="D543">
        <v>80</v>
      </c>
      <c r="E543">
        <v>0</v>
      </c>
      <c r="F543">
        <v>0</v>
      </c>
      <c r="K543">
        <v>0</v>
      </c>
      <c r="L543">
        <v>25</v>
      </c>
      <c r="M543">
        <v>0</v>
      </c>
      <c r="N543" s="13">
        <f t="shared" si="18"/>
        <v>292</v>
      </c>
    </row>
    <row r="544" spans="1:14" ht="12.75">
      <c r="A544" s="2">
        <v>1975</v>
      </c>
      <c r="B544">
        <v>59</v>
      </c>
      <c r="C544">
        <v>73</v>
      </c>
      <c r="D544">
        <v>102</v>
      </c>
      <c r="E544">
        <v>20</v>
      </c>
      <c r="F544">
        <v>0</v>
      </c>
      <c r="K544">
        <v>9</v>
      </c>
      <c r="L544">
        <v>49.5</v>
      </c>
      <c r="M544">
        <v>6</v>
      </c>
      <c r="N544" s="13">
        <f t="shared" si="18"/>
        <v>318.5</v>
      </c>
    </row>
    <row r="545" spans="1:14" ht="12.75">
      <c r="A545" s="2">
        <v>1976</v>
      </c>
      <c r="B545">
        <v>19.5</v>
      </c>
      <c r="C545">
        <v>65.5</v>
      </c>
      <c r="D545">
        <v>38.5</v>
      </c>
      <c r="E545">
        <v>27</v>
      </c>
      <c r="F545">
        <v>0</v>
      </c>
      <c r="K545">
        <v>0</v>
      </c>
      <c r="L545">
        <v>3</v>
      </c>
      <c r="M545">
        <v>10.5</v>
      </c>
      <c r="N545" s="13">
        <f t="shared" si="18"/>
        <v>164</v>
      </c>
    </row>
    <row r="546" spans="1:14" ht="12.75">
      <c r="A546" s="2">
        <v>1977</v>
      </c>
      <c r="B546">
        <v>81.5</v>
      </c>
      <c r="C546">
        <v>25.5</v>
      </c>
      <c r="D546">
        <v>38.5</v>
      </c>
      <c r="E546">
        <v>1.5</v>
      </c>
      <c r="F546">
        <v>0</v>
      </c>
      <c r="K546">
        <v>0</v>
      </c>
      <c r="L546">
        <v>41.5</v>
      </c>
      <c r="M546">
        <v>14.5</v>
      </c>
      <c r="N546" s="13">
        <f t="shared" si="18"/>
        <v>203</v>
      </c>
    </row>
    <row r="547" spans="1:14" ht="12.75">
      <c r="A547" s="2">
        <v>1978</v>
      </c>
      <c r="B547">
        <v>145</v>
      </c>
      <c r="C547">
        <v>62.5</v>
      </c>
      <c r="D547">
        <v>0</v>
      </c>
      <c r="E547">
        <v>0</v>
      </c>
      <c r="F547">
        <v>0</v>
      </c>
      <c r="K547">
        <v>0</v>
      </c>
      <c r="L547">
        <v>10</v>
      </c>
      <c r="M547">
        <v>56</v>
      </c>
      <c r="N547" s="13">
        <f t="shared" si="18"/>
        <v>273.5</v>
      </c>
    </row>
    <row r="548" spans="1:14" ht="12.75">
      <c r="A548" s="2">
        <v>1979</v>
      </c>
      <c r="B548">
        <v>20</v>
      </c>
      <c r="C548">
        <v>40</v>
      </c>
      <c r="D548">
        <v>33</v>
      </c>
      <c r="E548">
        <v>13</v>
      </c>
      <c r="F548">
        <v>0</v>
      </c>
      <c r="K548">
        <v>6</v>
      </c>
      <c r="L548">
        <v>40.5</v>
      </c>
      <c r="M548">
        <v>85</v>
      </c>
      <c r="N548" s="13">
        <f t="shared" si="18"/>
        <v>237.5</v>
      </c>
    </row>
    <row r="550" spans="1:14" ht="12.75">
      <c r="A550" s="2" t="s">
        <v>3</v>
      </c>
      <c r="B550" s="2" t="s">
        <v>4</v>
      </c>
      <c r="C550" s="2" t="s">
        <v>5</v>
      </c>
      <c r="D550" s="2" t="s">
        <v>6</v>
      </c>
      <c r="E550" s="2" t="s">
        <v>7</v>
      </c>
      <c r="F550" s="2" t="s">
        <v>8</v>
      </c>
      <c r="G550" s="2" t="s">
        <v>9</v>
      </c>
      <c r="H550" s="2" t="s">
        <v>10</v>
      </c>
      <c r="I550" s="2" t="s">
        <v>11</v>
      </c>
      <c r="J550" s="2" t="s">
        <v>12</v>
      </c>
      <c r="K550" s="2" t="s">
        <v>13</v>
      </c>
      <c r="L550" s="2" t="s">
        <v>14</v>
      </c>
      <c r="M550" s="2" t="s">
        <v>15</v>
      </c>
      <c r="N550" s="9" t="s">
        <v>166</v>
      </c>
    </row>
    <row r="551" spans="1:14" ht="12.75">
      <c r="A551" s="2">
        <v>1980</v>
      </c>
      <c r="B551">
        <v>77.5</v>
      </c>
      <c r="C551">
        <v>14.5</v>
      </c>
      <c r="D551">
        <v>209.5</v>
      </c>
      <c r="E551">
        <v>9</v>
      </c>
      <c r="F551">
        <v>0</v>
      </c>
      <c r="K551">
        <v>0</v>
      </c>
      <c r="L551">
        <v>16</v>
      </c>
      <c r="M551">
        <v>0</v>
      </c>
      <c r="N551" s="13">
        <f>SUM(B551:M551)</f>
        <v>326.5</v>
      </c>
    </row>
    <row r="552" spans="1:14" ht="12.75">
      <c r="A552" s="2">
        <v>1981</v>
      </c>
      <c r="B552">
        <v>25.5</v>
      </c>
      <c r="C552">
        <v>14</v>
      </c>
      <c r="D552">
        <v>5</v>
      </c>
      <c r="E552">
        <v>15</v>
      </c>
      <c r="F552">
        <v>0</v>
      </c>
      <c r="K552">
        <v>16</v>
      </c>
      <c r="L552">
        <v>0</v>
      </c>
      <c r="M552">
        <v>121</v>
      </c>
      <c r="N552" s="13">
        <f>SUM(B552:M552)</f>
        <v>196.5</v>
      </c>
    </row>
    <row r="553" spans="1:14" ht="12.75">
      <c r="A553" s="2">
        <v>1982</v>
      </c>
      <c r="B553">
        <v>12</v>
      </c>
      <c r="C553">
        <v>48</v>
      </c>
      <c r="D553">
        <v>33</v>
      </c>
      <c r="E553">
        <v>52</v>
      </c>
      <c r="F553">
        <v>0</v>
      </c>
      <c r="K553">
        <v>0</v>
      </c>
      <c r="L553">
        <v>10.5</v>
      </c>
      <c r="M553">
        <v>3</v>
      </c>
      <c r="N553" s="13">
        <f>SUM(B553:M553)</f>
        <v>158.5</v>
      </c>
    </row>
    <row r="554" spans="1:14" ht="12.75">
      <c r="A554" s="2">
        <v>1983</v>
      </c>
      <c r="B554">
        <v>2</v>
      </c>
      <c r="C554">
        <v>67</v>
      </c>
      <c r="D554">
        <v>67</v>
      </c>
      <c r="E554">
        <v>31</v>
      </c>
      <c r="F554">
        <v>0</v>
      </c>
      <c r="K554">
        <v>0</v>
      </c>
      <c r="L554">
        <v>0</v>
      </c>
      <c r="M554">
        <v>89</v>
      </c>
      <c r="N554" s="13">
        <f>SUM(B554:M554)</f>
        <v>256</v>
      </c>
    </row>
    <row r="555" spans="1:14" ht="12.75">
      <c r="A555" s="2">
        <v>1984</v>
      </c>
      <c r="B555">
        <v>36</v>
      </c>
      <c r="C555">
        <v>123</v>
      </c>
      <c r="D555">
        <v>104</v>
      </c>
      <c r="E555">
        <v>58</v>
      </c>
      <c r="F555">
        <v>0</v>
      </c>
      <c r="K555">
        <v>0</v>
      </c>
      <c r="L555">
        <v>10</v>
      </c>
      <c r="M555">
        <v>22</v>
      </c>
      <c r="N555" s="13">
        <f aca="true" t="shared" si="19" ref="N555:N570">SUM(B555:M555)</f>
        <v>353</v>
      </c>
    </row>
    <row r="556" spans="1:14" ht="12.75">
      <c r="A556" s="2">
        <v>1985</v>
      </c>
      <c r="B556">
        <v>71</v>
      </c>
      <c r="C556">
        <v>12</v>
      </c>
      <c r="D556">
        <v>120</v>
      </c>
      <c r="E556">
        <v>0</v>
      </c>
      <c r="F556">
        <v>0</v>
      </c>
      <c r="K556">
        <v>0</v>
      </c>
      <c r="L556">
        <v>76</v>
      </c>
      <c r="M556">
        <v>8</v>
      </c>
      <c r="N556" s="13">
        <f t="shared" si="19"/>
        <v>287</v>
      </c>
    </row>
    <row r="557" spans="1:14" ht="12.75">
      <c r="A557" s="2">
        <v>1986</v>
      </c>
      <c r="B557">
        <v>232</v>
      </c>
      <c r="C557">
        <v>173</v>
      </c>
      <c r="D557">
        <v>71</v>
      </c>
      <c r="E557">
        <v>27</v>
      </c>
      <c r="F557">
        <v>0</v>
      </c>
      <c r="K557">
        <v>0</v>
      </c>
      <c r="L557">
        <v>0</v>
      </c>
      <c r="M557">
        <v>5</v>
      </c>
      <c r="N557" s="13">
        <f t="shared" si="19"/>
        <v>508</v>
      </c>
    </row>
    <row r="558" spans="1:14" ht="12.75">
      <c r="A558" s="2">
        <v>1987</v>
      </c>
      <c r="B558">
        <v>160</v>
      </c>
      <c r="C558">
        <v>164</v>
      </c>
      <c r="D558">
        <v>13</v>
      </c>
      <c r="E558">
        <v>60</v>
      </c>
      <c r="F558">
        <v>4</v>
      </c>
      <c r="K558">
        <v>0</v>
      </c>
      <c r="L558">
        <v>92</v>
      </c>
      <c r="M558">
        <v>17</v>
      </c>
      <c r="N558" s="13">
        <f t="shared" si="19"/>
        <v>510</v>
      </c>
    </row>
    <row r="559" spans="1:14" ht="12.75">
      <c r="A559" s="2">
        <v>1988</v>
      </c>
      <c r="B559">
        <v>115</v>
      </c>
      <c r="C559">
        <v>7.5</v>
      </c>
      <c r="D559">
        <v>65</v>
      </c>
      <c r="E559">
        <v>5</v>
      </c>
      <c r="F559">
        <v>0</v>
      </c>
      <c r="K559">
        <v>0</v>
      </c>
      <c r="L559">
        <v>5</v>
      </c>
      <c r="M559">
        <v>6.5</v>
      </c>
      <c r="N559" s="13">
        <f t="shared" si="19"/>
        <v>204</v>
      </c>
    </row>
    <row r="560" spans="1:14" ht="12.75">
      <c r="A560" s="2">
        <v>1989</v>
      </c>
      <c r="B560">
        <v>0</v>
      </c>
      <c r="C560">
        <v>34.5</v>
      </c>
      <c r="D560">
        <v>1</v>
      </c>
      <c r="E560">
        <v>22.5</v>
      </c>
      <c r="F560">
        <v>0</v>
      </c>
      <c r="K560">
        <v>0</v>
      </c>
      <c r="L560">
        <v>2</v>
      </c>
      <c r="M560">
        <v>0</v>
      </c>
      <c r="N560" s="13">
        <f t="shared" si="19"/>
        <v>60</v>
      </c>
    </row>
    <row r="561" spans="1:14" ht="12.75">
      <c r="A561" s="2">
        <v>1990</v>
      </c>
      <c r="B561">
        <v>10</v>
      </c>
      <c r="C561">
        <v>9.5</v>
      </c>
      <c r="D561">
        <v>15.5</v>
      </c>
      <c r="E561">
        <v>38</v>
      </c>
      <c r="F561">
        <v>0</v>
      </c>
      <c r="K561">
        <v>0</v>
      </c>
      <c r="L561">
        <v>30</v>
      </c>
      <c r="M561">
        <v>133</v>
      </c>
      <c r="N561" s="13">
        <v>236</v>
      </c>
    </row>
    <row r="562" spans="1:14" ht="12.75">
      <c r="A562" s="2">
        <v>1991</v>
      </c>
      <c r="B562">
        <v>58</v>
      </c>
      <c r="C562">
        <v>52</v>
      </c>
      <c r="D562">
        <v>19</v>
      </c>
      <c r="E562">
        <v>64</v>
      </c>
      <c r="F562">
        <v>6</v>
      </c>
      <c r="K562">
        <v>3</v>
      </c>
      <c r="L562">
        <v>4.5</v>
      </c>
      <c r="M562">
        <v>2.5</v>
      </c>
      <c r="N562" s="13">
        <f t="shared" si="19"/>
        <v>209</v>
      </c>
    </row>
    <row r="563" spans="1:14" ht="12.75">
      <c r="A563" s="2">
        <v>1992</v>
      </c>
      <c r="B563">
        <v>60</v>
      </c>
      <c r="C563">
        <v>21</v>
      </c>
      <c r="D563">
        <v>100</v>
      </c>
      <c r="E563">
        <v>13</v>
      </c>
      <c r="F563">
        <v>0</v>
      </c>
      <c r="K563">
        <v>5</v>
      </c>
      <c r="L563">
        <v>0</v>
      </c>
      <c r="M563">
        <v>40</v>
      </c>
      <c r="N563" s="13">
        <f t="shared" si="19"/>
        <v>239</v>
      </c>
    </row>
    <row r="564" spans="1:14" ht="12.75">
      <c r="A564" s="2">
        <v>1993</v>
      </c>
      <c r="B564">
        <v>1</v>
      </c>
      <c r="C564">
        <v>59.5</v>
      </c>
      <c r="D564">
        <v>77.5</v>
      </c>
      <c r="E564">
        <v>9</v>
      </c>
      <c r="F564">
        <v>0</v>
      </c>
      <c r="K564">
        <v>0</v>
      </c>
      <c r="L564">
        <v>6</v>
      </c>
      <c r="M564">
        <v>4</v>
      </c>
      <c r="N564" s="13">
        <f t="shared" si="19"/>
        <v>157</v>
      </c>
    </row>
    <row r="565" spans="1:14" ht="12.75">
      <c r="A565" s="2">
        <v>1994</v>
      </c>
      <c r="B565">
        <v>67</v>
      </c>
      <c r="C565">
        <v>96</v>
      </c>
      <c r="D565">
        <v>2</v>
      </c>
      <c r="E565">
        <v>2</v>
      </c>
      <c r="F565">
        <v>0</v>
      </c>
      <c r="K565">
        <v>0</v>
      </c>
      <c r="L565">
        <v>0</v>
      </c>
      <c r="M565">
        <v>10</v>
      </c>
      <c r="N565" s="13">
        <f t="shared" si="19"/>
        <v>177</v>
      </c>
    </row>
    <row r="566" spans="1:14" ht="12.75">
      <c r="A566" s="2">
        <v>1995</v>
      </c>
      <c r="B566">
        <v>25</v>
      </c>
      <c r="C566">
        <v>13</v>
      </c>
      <c r="D566">
        <v>14</v>
      </c>
      <c r="E566">
        <v>3</v>
      </c>
      <c r="F566">
        <v>0</v>
      </c>
      <c r="K566">
        <v>0</v>
      </c>
      <c r="L566">
        <v>1</v>
      </c>
      <c r="M566">
        <v>105</v>
      </c>
      <c r="N566" s="13">
        <f t="shared" si="19"/>
        <v>161</v>
      </c>
    </row>
    <row r="567" spans="1:14" ht="12.75">
      <c r="A567" s="2">
        <v>1996</v>
      </c>
      <c r="B567">
        <v>76</v>
      </c>
      <c r="C567">
        <v>97</v>
      </c>
      <c r="D567">
        <v>41</v>
      </c>
      <c r="E567">
        <v>7</v>
      </c>
      <c r="F567">
        <v>0</v>
      </c>
      <c r="K567">
        <v>0</v>
      </c>
      <c r="L567">
        <v>28</v>
      </c>
      <c r="M567">
        <v>13</v>
      </c>
      <c r="N567" s="13">
        <f t="shared" si="19"/>
        <v>262</v>
      </c>
    </row>
    <row r="568" spans="1:14" ht="12.75">
      <c r="A568" s="2">
        <v>1997</v>
      </c>
      <c r="B568">
        <v>76</v>
      </c>
      <c r="C568">
        <v>0</v>
      </c>
      <c r="D568">
        <v>0</v>
      </c>
      <c r="E568">
        <v>4</v>
      </c>
      <c r="F568">
        <v>0</v>
      </c>
      <c r="K568">
        <v>2</v>
      </c>
      <c r="L568">
        <v>1</v>
      </c>
      <c r="M568">
        <v>76</v>
      </c>
      <c r="N568" s="13">
        <f t="shared" si="19"/>
        <v>159</v>
      </c>
    </row>
    <row r="569" spans="1:14" ht="12.75">
      <c r="A569" s="2">
        <v>1998</v>
      </c>
      <c r="B569">
        <v>38</v>
      </c>
      <c r="C569">
        <v>7</v>
      </c>
      <c r="D569">
        <v>15</v>
      </c>
      <c r="E569">
        <v>141</v>
      </c>
      <c r="F569">
        <v>0</v>
      </c>
      <c r="K569">
        <v>0</v>
      </c>
      <c r="L569">
        <v>14</v>
      </c>
      <c r="M569">
        <v>28</v>
      </c>
      <c r="N569" s="13">
        <f t="shared" si="19"/>
        <v>243</v>
      </c>
    </row>
    <row r="570" spans="1:14" ht="12.75">
      <c r="A570" s="2">
        <v>1999</v>
      </c>
      <c r="B570">
        <v>137</v>
      </c>
      <c r="C570">
        <v>9</v>
      </c>
      <c r="D570">
        <v>51</v>
      </c>
      <c r="E570">
        <v>18</v>
      </c>
      <c r="F570">
        <v>0</v>
      </c>
      <c r="K570">
        <v>1</v>
      </c>
      <c r="L570">
        <v>80</v>
      </c>
      <c r="M570">
        <v>22</v>
      </c>
      <c r="N570" s="13">
        <f t="shared" si="19"/>
        <v>318</v>
      </c>
    </row>
    <row r="571" spans="1:14" ht="12.75">
      <c r="A571" s="2">
        <v>2000</v>
      </c>
      <c r="B571">
        <v>6</v>
      </c>
      <c r="C571">
        <v>1</v>
      </c>
      <c r="D571">
        <v>50</v>
      </c>
      <c r="E571">
        <v>6</v>
      </c>
      <c r="F571">
        <v>0</v>
      </c>
      <c r="K571">
        <v>0</v>
      </c>
      <c r="L571">
        <v>13</v>
      </c>
      <c r="M571">
        <v>21</v>
      </c>
      <c r="N571" s="13">
        <f aca="true" t="shared" si="20" ref="N571:N576">SUM(B571:M571)</f>
        <v>97</v>
      </c>
    </row>
    <row r="572" spans="1:14" ht="12.75">
      <c r="A572" s="2">
        <v>2001</v>
      </c>
      <c r="B572">
        <v>27</v>
      </c>
      <c r="C572">
        <v>86</v>
      </c>
      <c r="D572">
        <v>17</v>
      </c>
      <c r="E572">
        <v>17</v>
      </c>
      <c r="F572">
        <v>0</v>
      </c>
      <c r="K572">
        <v>0</v>
      </c>
      <c r="L572">
        <v>3</v>
      </c>
      <c r="M572">
        <v>30</v>
      </c>
      <c r="N572" s="13">
        <f t="shared" si="20"/>
        <v>180</v>
      </c>
    </row>
    <row r="573" spans="1:14" ht="12.75">
      <c r="A573" s="2">
        <v>2002</v>
      </c>
      <c r="B573">
        <v>22</v>
      </c>
      <c r="C573">
        <v>124</v>
      </c>
      <c r="D573">
        <v>1</v>
      </c>
      <c r="E573">
        <v>13</v>
      </c>
      <c r="F573">
        <v>0</v>
      </c>
      <c r="K573">
        <v>0</v>
      </c>
      <c r="L573">
        <v>2</v>
      </c>
      <c r="M573">
        <v>16</v>
      </c>
      <c r="N573" s="13">
        <f t="shared" si="20"/>
        <v>178</v>
      </c>
    </row>
    <row r="574" spans="1:14" ht="12.75">
      <c r="A574" s="2">
        <v>2003</v>
      </c>
      <c r="B574">
        <v>36</v>
      </c>
      <c r="C574">
        <v>41</v>
      </c>
      <c r="D574">
        <v>8</v>
      </c>
      <c r="E574">
        <v>17</v>
      </c>
      <c r="F574">
        <v>0</v>
      </c>
      <c r="K574">
        <v>7</v>
      </c>
      <c r="L574">
        <v>53</v>
      </c>
      <c r="M574">
        <v>33</v>
      </c>
      <c r="N574" s="13">
        <f t="shared" si="20"/>
        <v>195</v>
      </c>
    </row>
    <row r="575" spans="1:14" ht="12.75">
      <c r="A575" s="2">
        <v>2004</v>
      </c>
      <c r="B575">
        <v>27</v>
      </c>
      <c r="C575">
        <v>137</v>
      </c>
      <c r="D575">
        <v>52</v>
      </c>
      <c r="E575">
        <v>98</v>
      </c>
      <c r="F575">
        <v>0</v>
      </c>
      <c r="K575">
        <v>0</v>
      </c>
      <c r="L575">
        <v>18</v>
      </c>
      <c r="M575">
        <v>52</v>
      </c>
      <c r="N575" s="13">
        <f t="shared" si="20"/>
        <v>384</v>
      </c>
    </row>
    <row r="576" spans="1:14" ht="12.75">
      <c r="A576" s="2">
        <v>2005</v>
      </c>
      <c r="B576">
        <v>1</v>
      </c>
      <c r="C576">
        <v>36</v>
      </c>
      <c r="D576">
        <v>23</v>
      </c>
      <c r="E576">
        <v>6</v>
      </c>
      <c r="F576">
        <v>0</v>
      </c>
      <c r="K576">
        <v>0</v>
      </c>
      <c r="L576">
        <v>9</v>
      </c>
      <c r="M576">
        <v>28</v>
      </c>
      <c r="N576" s="13">
        <f t="shared" si="20"/>
        <v>103</v>
      </c>
    </row>
    <row r="577" spans="1:14" ht="12.75">
      <c r="A577" s="2">
        <v>2006</v>
      </c>
      <c r="B577">
        <v>75</v>
      </c>
      <c r="C577">
        <v>77</v>
      </c>
      <c r="D577">
        <v>7</v>
      </c>
      <c r="E577">
        <v>0</v>
      </c>
      <c r="F577">
        <v>0</v>
      </c>
      <c r="K577">
        <v>0</v>
      </c>
      <c r="L577">
        <v>0</v>
      </c>
      <c r="M577">
        <v>6</v>
      </c>
      <c r="N577" s="13">
        <f>SUM(B577:M577)</f>
        <v>165</v>
      </c>
    </row>
    <row r="578" spans="1:15" ht="12.75">
      <c r="A578" s="2">
        <v>2007</v>
      </c>
      <c r="B578">
        <v>8</v>
      </c>
      <c r="C578">
        <v>1</v>
      </c>
      <c r="D578">
        <v>19</v>
      </c>
      <c r="E578">
        <v>4</v>
      </c>
      <c r="F578">
        <v>0</v>
      </c>
      <c r="K578">
        <v>0</v>
      </c>
      <c r="L578">
        <v>2</v>
      </c>
      <c r="M578">
        <v>10</v>
      </c>
      <c r="N578" s="13">
        <f>SUM(B578:M578)</f>
        <v>44</v>
      </c>
      <c r="O578" t="s">
        <v>297</v>
      </c>
    </row>
    <row r="579" spans="1:14" ht="12.75">
      <c r="A579" s="2">
        <v>2008</v>
      </c>
      <c r="B579">
        <v>79</v>
      </c>
      <c r="C579">
        <v>33</v>
      </c>
      <c r="D579">
        <v>19</v>
      </c>
      <c r="E579">
        <v>4</v>
      </c>
      <c r="F579">
        <v>0</v>
      </c>
      <c r="K579">
        <v>1</v>
      </c>
      <c r="L579">
        <v>45</v>
      </c>
      <c r="M579">
        <v>184</v>
      </c>
      <c r="N579" s="13">
        <f>SUM(B579:M579)</f>
        <v>365</v>
      </c>
    </row>
    <row r="580" spans="1:14" ht="12.75">
      <c r="A580" s="2">
        <v>2009</v>
      </c>
      <c r="B580">
        <v>93</v>
      </c>
      <c r="C580">
        <v>73</v>
      </c>
      <c r="D580">
        <v>34</v>
      </c>
      <c r="E580">
        <v>2</v>
      </c>
      <c r="F580">
        <v>0</v>
      </c>
      <c r="K580">
        <v>0</v>
      </c>
      <c r="L580">
        <v>2</v>
      </c>
      <c r="M580">
        <v>44</v>
      </c>
      <c r="N580" s="13">
        <f>SUM(B580:M580)</f>
        <v>248</v>
      </c>
    </row>
    <row r="581" spans="1:14" ht="12.75">
      <c r="A581" s="2"/>
      <c r="N581" s="13"/>
    </row>
    <row r="582" spans="1:14" ht="12.75">
      <c r="A582" s="2" t="s">
        <v>3</v>
      </c>
      <c r="B582" t="s">
        <v>480</v>
      </c>
      <c r="C582" s="16" t="s">
        <v>465</v>
      </c>
      <c r="D582" t="s">
        <v>466</v>
      </c>
      <c r="E582" s="16" t="s">
        <v>479</v>
      </c>
      <c r="F582" t="s">
        <v>481</v>
      </c>
      <c r="K582" s="16" t="s">
        <v>473</v>
      </c>
      <c r="L582" s="16" t="s">
        <v>474</v>
      </c>
      <c r="M582" s="16" t="s">
        <v>475</v>
      </c>
      <c r="N582" s="13" t="s">
        <v>166</v>
      </c>
    </row>
    <row r="583" spans="1:14" ht="12.75">
      <c r="A583" s="2">
        <v>2010</v>
      </c>
      <c r="B583">
        <v>46</v>
      </c>
      <c r="C583">
        <v>80</v>
      </c>
      <c r="D583">
        <v>55</v>
      </c>
      <c r="E583">
        <v>26</v>
      </c>
      <c r="F583">
        <v>0</v>
      </c>
      <c r="K583">
        <v>0</v>
      </c>
      <c r="L583">
        <v>10</v>
      </c>
      <c r="M583">
        <v>37</v>
      </c>
      <c r="N583" s="13">
        <f aca="true" t="shared" si="21" ref="N583:N588">SUM(B583:M583)</f>
        <v>254</v>
      </c>
    </row>
    <row r="584" spans="1:14" ht="12.75">
      <c r="A584" s="2">
        <v>2011</v>
      </c>
      <c r="B584">
        <v>28</v>
      </c>
      <c r="C584">
        <v>55</v>
      </c>
      <c r="D584">
        <v>48</v>
      </c>
      <c r="E584">
        <v>1</v>
      </c>
      <c r="F584">
        <v>0</v>
      </c>
      <c r="K584">
        <v>0</v>
      </c>
      <c r="L584">
        <v>0</v>
      </c>
      <c r="M584">
        <v>19</v>
      </c>
      <c r="N584" s="13">
        <f t="shared" si="21"/>
        <v>151</v>
      </c>
    </row>
    <row r="585" spans="1:14" ht="12.75">
      <c r="A585" s="2">
        <v>2012</v>
      </c>
      <c r="B585">
        <v>60</v>
      </c>
      <c r="C585">
        <v>17</v>
      </c>
      <c r="D585">
        <v>52</v>
      </c>
      <c r="E585">
        <v>10</v>
      </c>
      <c r="F585">
        <v>0</v>
      </c>
      <c r="K585">
        <v>11</v>
      </c>
      <c r="L585">
        <v>1</v>
      </c>
      <c r="M585">
        <v>12</v>
      </c>
      <c r="N585" s="13">
        <f t="shared" si="21"/>
        <v>163</v>
      </c>
    </row>
    <row r="586" spans="1:14" ht="12.75">
      <c r="A586" s="2">
        <v>2013</v>
      </c>
      <c r="B586">
        <v>11</v>
      </c>
      <c r="C586">
        <v>98</v>
      </c>
      <c r="D586">
        <v>63</v>
      </c>
      <c r="E586">
        <v>8</v>
      </c>
      <c r="F586">
        <v>0</v>
      </c>
      <c r="K586">
        <v>1</v>
      </c>
      <c r="L586">
        <v>59</v>
      </c>
      <c r="M586">
        <v>38</v>
      </c>
      <c r="N586" s="13">
        <f t="shared" si="21"/>
        <v>278</v>
      </c>
    </row>
    <row r="587" spans="1:14" ht="12.75">
      <c r="A587" s="2">
        <v>2014</v>
      </c>
      <c r="B587">
        <v>68</v>
      </c>
      <c r="C587">
        <v>138</v>
      </c>
      <c r="D587">
        <v>152</v>
      </c>
      <c r="E587">
        <v>2</v>
      </c>
      <c r="F587">
        <v>0</v>
      </c>
      <c r="K587">
        <v>0</v>
      </c>
      <c r="L587">
        <v>0</v>
      </c>
      <c r="M587">
        <v>3</v>
      </c>
      <c r="N587" s="13">
        <f t="shared" si="21"/>
        <v>363</v>
      </c>
    </row>
    <row r="588" spans="1:14" ht="12.75">
      <c r="A588" s="2">
        <v>2015</v>
      </c>
      <c r="B588">
        <v>60</v>
      </c>
      <c r="C588">
        <v>186</v>
      </c>
      <c r="D588">
        <v>36</v>
      </c>
      <c r="E588">
        <v>13</v>
      </c>
      <c r="F588">
        <v>0</v>
      </c>
      <c r="K588">
        <v>0</v>
      </c>
      <c r="L588">
        <v>0</v>
      </c>
      <c r="M588">
        <v>0</v>
      </c>
      <c r="N588" s="13">
        <f t="shared" si="21"/>
        <v>295</v>
      </c>
    </row>
    <row r="589" spans="1:14" ht="12.75">
      <c r="A589" s="2">
        <v>2016</v>
      </c>
      <c r="B589">
        <v>11</v>
      </c>
      <c r="C589">
        <v>62</v>
      </c>
      <c r="D589">
        <v>74</v>
      </c>
      <c r="E589">
        <v>0</v>
      </c>
      <c r="F589">
        <v>2</v>
      </c>
      <c r="K589">
        <v>0</v>
      </c>
      <c r="L589">
        <v>2</v>
      </c>
      <c r="M589">
        <v>25</v>
      </c>
      <c r="N589" s="13">
        <f aca="true" t="shared" si="22" ref="N589:N594">SUM(B589:M589)</f>
        <v>176</v>
      </c>
    </row>
    <row r="590" spans="1:14" ht="12.75">
      <c r="A590" s="2">
        <v>2017</v>
      </c>
      <c r="B590">
        <v>9</v>
      </c>
      <c r="C590">
        <v>41</v>
      </c>
      <c r="D590">
        <v>7</v>
      </c>
      <c r="E590">
        <v>10</v>
      </c>
      <c r="F590">
        <v>3</v>
      </c>
      <c r="K590">
        <v>0</v>
      </c>
      <c r="L590">
        <v>0</v>
      </c>
      <c r="M590">
        <v>57</v>
      </c>
      <c r="N590" s="13">
        <f t="shared" si="22"/>
        <v>127</v>
      </c>
    </row>
    <row r="591" spans="1:14" ht="12.75">
      <c r="A591" s="2">
        <v>2018</v>
      </c>
      <c r="B591">
        <v>14</v>
      </c>
      <c r="C591">
        <v>80</v>
      </c>
      <c r="D591">
        <v>30</v>
      </c>
      <c r="E591">
        <v>1</v>
      </c>
      <c r="F591">
        <v>0</v>
      </c>
      <c r="K591">
        <v>2</v>
      </c>
      <c r="L591">
        <v>38</v>
      </c>
      <c r="M591">
        <v>6</v>
      </c>
      <c r="N591" s="13">
        <f t="shared" si="22"/>
        <v>171</v>
      </c>
    </row>
    <row r="592" spans="1:14" ht="12.75">
      <c r="A592" s="2">
        <v>2019</v>
      </c>
      <c r="B592">
        <v>7</v>
      </c>
      <c r="C592">
        <v>18</v>
      </c>
      <c r="D592">
        <v>0</v>
      </c>
      <c r="E592">
        <v>21</v>
      </c>
      <c r="F592">
        <v>0</v>
      </c>
      <c r="K592">
        <v>0</v>
      </c>
      <c r="L592">
        <v>53</v>
      </c>
      <c r="M592">
        <v>10</v>
      </c>
      <c r="N592" s="13">
        <f t="shared" si="22"/>
        <v>109</v>
      </c>
    </row>
    <row r="593" spans="1:14" ht="12.75">
      <c r="A593" s="2">
        <v>2020</v>
      </c>
      <c r="B593">
        <v>1</v>
      </c>
      <c r="C593">
        <v>3</v>
      </c>
      <c r="D593">
        <v>30</v>
      </c>
      <c r="E593">
        <v>0</v>
      </c>
      <c r="F593">
        <v>0</v>
      </c>
      <c r="K593">
        <v>0</v>
      </c>
      <c r="L593">
        <v>0</v>
      </c>
      <c r="M593">
        <v>111</v>
      </c>
      <c r="N593" s="13">
        <f t="shared" si="22"/>
        <v>145</v>
      </c>
    </row>
    <row r="594" spans="1:14" ht="12.75">
      <c r="A594" s="2">
        <v>2021</v>
      </c>
      <c r="B594">
        <v>119</v>
      </c>
      <c r="C594">
        <v>7</v>
      </c>
      <c r="D594">
        <v>11</v>
      </c>
      <c r="E594">
        <v>17</v>
      </c>
      <c r="F594">
        <v>0</v>
      </c>
      <c r="K594">
        <v>0</v>
      </c>
      <c r="L594">
        <v>4</v>
      </c>
      <c r="M594">
        <v>30</v>
      </c>
      <c r="N594" s="13">
        <f t="shared" si="22"/>
        <v>188</v>
      </c>
    </row>
    <row r="595" spans="1:14" ht="12.75">
      <c r="A595" s="2">
        <v>2022</v>
      </c>
      <c r="B595">
        <v>2</v>
      </c>
      <c r="C595">
        <v>11</v>
      </c>
      <c r="D595">
        <v>7</v>
      </c>
      <c r="E595">
        <v>15</v>
      </c>
      <c r="F595">
        <v>0</v>
      </c>
      <c r="K595">
        <v>0</v>
      </c>
      <c r="L595">
        <v>2</v>
      </c>
      <c r="M595">
        <v>16</v>
      </c>
      <c r="N595" s="13">
        <f>SUM(B595:M595)</f>
        <v>53</v>
      </c>
    </row>
    <row r="596" spans="1:14" ht="12.75">
      <c r="A596" s="2">
        <v>2023</v>
      </c>
      <c r="B596">
        <v>15</v>
      </c>
      <c r="C596">
        <v>38</v>
      </c>
      <c r="D596">
        <v>8</v>
      </c>
      <c r="E596">
        <v>1</v>
      </c>
      <c r="F596">
        <v>0</v>
      </c>
      <c r="K596">
        <v>0</v>
      </c>
      <c r="L596">
        <v>5</v>
      </c>
      <c r="M596">
        <v>8</v>
      </c>
      <c r="N596" s="13">
        <f>SUM(B596:M596)</f>
        <v>75</v>
      </c>
    </row>
    <row r="597" spans="1:14" ht="12.75">
      <c r="A597" s="2">
        <v>2024</v>
      </c>
      <c r="B597">
        <v>13</v>
      </c>
      <c r="C597">
        <v>42</v>
      </c>
      <c r="D597">
        <v>55</v>
      </c>
      <c r="N597" s="13">
        <f>SUM(B597:M597)</f>
        <v>110</v>
      </c>
    </row>
    <row r="598" spans="1:14" ht="12.75">
      <c r="A598" s="2" t="s">
        <v>167</v>
      </c>
      <c r="B598" s="14">
        <f>AVERAGE(B487:B597)</f>
        <v>52.48571428571429</v>
      </c>
      <c r="C598" s="14">
        <f>AVERAGE(C487:C597)</f>
        <v>60.2</v>
      </c>
      <c r="D598" s="14">
        <f>AVERAGE(D487:D597)</f>
        <v>45.2047619047619</v>
      </c>
      <c r="E598" s="14">
        <f>AVERAGE(E487:E596)</f>
        <v>19.941747572815533</v>
      </c>
      <c r="F598" s="14">
        <f>AVERAGE(F487:F596)</f>
        <v>1.0576923076923077</v>
      </c>
      <c r="G598" s="14"/>
      <c r="H598" s="14"/>
      <c r="I598" s="14"/>
      <c r="J598" s="14"/>
      <c r="K598" s="14">
        <f>AVERAGE(K487:K596)</f>
        <v>1.8461538461538463</v>
      </c>
      <c r="L598" s="14">
        <f>AVERAGE(L487:L596)</f>
        <v>18.389423076923077</v>
      </c>
      <c r="M598" s="14">
        <f>AVERAGE(M487:M596)</f>
        <v>42.30288461538461</v>
      </c>
      <c r="N598" s="14">
        <f>AVERAGE(N487:N597)</f>
        <v>240.44285714285715</v>
      </c>
    </row>
    <row r="599" ht="12.75">
      <c r="A599" s="10" t="s">
        <v>418</v>
      </c>
    </row>
    <row r="600" spans="1:14" ht="12.75">
      <c r="A600" s="2" t="s">
        <v>18</v>
      </c>
      <c r="B600" s="14">
        <f>MAX(B484:B597)</f>
        <v>300</v>
      </c>
      <c r="C600" s="14">
        <f>MAX(C484:C597)</f>
        <v>210</v>
      </c>
      <c r="D600" s="14">
        <f>MAX(D484:D597)</f>
        <v>209.5</v>
      </c>
      <c r="E600" s="14">
        <f>MAX(E484:E596)</f>
        <v>146.5</v>
      </c>
      <c r="F600" s="14">
        <f>MAX(F484:F596)</f>
        <v>34.5</v>
      </c>
      <c r="G600" s="14">
        <f>MAX(G484:G594)</f>
        <v>0</v>
      </c>
      <c r="H600" s="14">
        <f>MAX(H484:H594)</f>
        <v>0</v>
      </c>
      <c r="I600" s="14">
        <f>MAX(I484:I594)</f>
        <v>0</v>
      </c>
      <c r="J600" s="14">
        <f>MAX(J484:J594)</f>
        <v>0</v>
      </c>
      <c r="K600" s="14">
        <f>MAX(K484:K596)</f>
        <v>36.5</v>
      </c>
      <c r="L600" s="14">
        <f>MAX(L484:L596)</f>
        <v>97.5</v>
      </c>
      <c r="M600" s="14">
        <f>MAX(M484:M596)</f>
        <v>184</v>
      </c>
      <c r="N600" s="14">
        <f>MAX(N484:N597)</f>
        <v>578.5</v>
      </c>
    </row>
    <row r="601" spans="1:14" ht="12.75">
      <c r="A601" t="s">
        <v>19</v>
      </c>
      <c r="B601">
        <v>1941</v>
      </c>
      <c r="C601">
        <v>1930</v>
      </c>
      <c r="D601">
        <v>1980</v>
      </c>
      <c r="E601">
        <v>1958</v>
      </c>
      <c r="F601">
        <v>1938</v>
      </c>
      <c r="K601">
        <v>1956</v>
      </c>
      <c r="L601">
        <v>1933</v>
      </c>
      <c r="M601">
        <v>2008</v>
      </c>
      <c r="N601" s="12">
        <v>1941</v>
      </c>
    </row>
    <row r="602" spans="1:14" ht="12.75">
      <c r="A602" s="2" t="s">
        <v>168</v>
      </c>
      <c r="B602" s="14">
        <f>MIN(B484:B596)</f>
        <v>0</v>
      </c>
      <c r="C602" s="14">
        <f>MIN(C484:C596)</f>
        <v>0</v>
      </c>
      <c r="D602" s="14">
        <f>MIN(D484:D596)</f>
        <v>0</v>
      </c>
      <c r="E602" s="14">
        <f>MIN(E484:E596)</f>
        <v>0</v>
      </c>
      <c r="F602" s="14">
        <f>MIN(F484:F596)</f>
        <v>0</v>
      </c>
      <c r="G602" s="14">
        <f>MIN(G484:G594)</f>
        <v>0</v>
      </c>
      <c r="H602" s="14">
        <f>MIN(H484:H594)</f>
        <v>0</v>
      </c>
      <c r="I602" s="14">
        <f>MIN(I484:I594)</f>
        <v>0</v>
      </c>
      <c r="J602" s="14">
        <f>MIN(J484:J594)</f>
        <v>0</v>
      </c>
      <c r="K602" s="14">
        <f>MIN(K484:K596)</f>
        <v>0</v>
      </c>
      <c r="L602" s="14">
        <f>MIN(L484:L596)</f>
        <v>0</v>
      </c>
      <c r="M602" s="14">
        <f>MIN(M484:M596)</f>
        <v>0</v>
      </c>
      <c r="N602" s="14">
        <f>MIN(N484:N596)</f>
        <v>44</v>
      </c>
    </row>
    <row r="603" spans="1:14" ht="12.75">
      <c r="A603" t="s">
        <v>21</v>
      </c>
      <c r="B603" t="s">
        <v>171</v>
      </c>
      <c r="C603" t="s">
        <v>172</v>
      </c>
      <c r="D603" t="s">
        <v>173</v>
      </c>
      <c r="E603" t="s">
        <v>173</v>
      </c>
      <c r="F603" t="s">
        <v>174</v>
      </c>
      <c r="K603" t="s">
        <v>174</v>
      </c>
      <c r="L603" t="s">
        <v>173</v>
      </c>
      <c r="M603" t="s">
        <v>173</v>
      </c>
      <c r="N603">
        <v>2007</v>
      </c>
    </row>
    <row r="613" spans="3:11" ht="12.75">
      <c r="C613" s="16" t="s">
        <v>431</v>
      </c>
      <c r="D613" s="16"/>
      <c r="E613" s="16"/>
      <c r="F613" s="16"/>
      <c r="G613" s="16">
        <v>2020</v>
      </c>
      <c r="H613" s="16"/>
      <c r="I613" s="16"/>
      <c r="J613" s="16"/>
      <c r="K613" s="16"/>
    </row>
    <row r="615" spans="1:13" ht="12.75">
      <c r="A615" t="s">
        <v>436</v>
      </c>
      <c r="E615" t="s">
        <v>562</v>
      </c>
      <c r="F615" t="s">
        <v>561</v>
      </c>
      <c r="J615">
        <v>10.5</v>
      </c>
      <c r="K615">
        <v>2022</v>
      </c>
      <c r="L615" t="s">
        <v>563</v>
      </c>
      <c r="M615" t="s">
        <v>437</v>
      </c>
    </row>
    <row r="616" spans="1:13" ht="12.75">
      <c r="A616" t="s">
        <v>179</v>
      </c>
      <c r="M616" t="s">
        <v>419</v>
      </c>
    </row>
    <row r="617" ht="12.75">
      <c r="A617" t="s">
        <v>180</v>
      </c>
    </row>
    <row r="618" ht="12.75">
      <c r="A618" t="s">
        <v>181</v>
      </c>
    </row>
    <row r="619" spans="1:10" ht="12.75">
      <c r="A619" t="s">
        <v>182</v>
      </c>
      <c r="J619" t="s">
        <v>489</v>
      </c>
    </row>
    <row r="620" ht="12.75">
      <c r="A620" t="s">
        <v>183</v>
      </c>
    </row>
    <row r="621" ht="12.75">
      <c r="A621" t="s">
        <v>184</v>
      </c>
    </row>
    <row r="622" spans="1:7" ht="12.75">
      <c r="A622" t="s">
        <v>185</v>
      </c>
      <c r="G622" t="s">
        <v>580</v>
      </c>
    </row>
    <row r="623" ht="12.75">
      <c r="A623" t="s">
        <v>186</v>
      </c>
    </row>
    <row r="624" spans="1:10" ht="12.75">
      <c r="A624" t="s">
        <v>187</v>
      </c>
      <c r="H624" t="s">
        <v>420</v>
      </c>
      <c r="J624" t="s">
        <v>421</v>
      </c>
    </row>
    <row r="625" ht="12.75">
      <c r="A625" t="s">
        <v>188</v>
      </c>
    </row>
    <row r="626" ht="12.75">
      <c r="A626" t="s">
        <v>189</v>
      </c>
    </row>
    <row r="627" ht="12.75">
      <c r="A627" t="s">
        <v>190</v>
      </c>
    </row>
    <row r="628" ht="12.75">
      <c r="A628" t="s">
        <v>191</v>
      </c>
    </row>
    <row r="629" ht="12.75">
      <c r="A629" t="s">
        <v>192</v>
      </c>
    </row>
    <row r="630" ht="12.75">
      <c r="A630" t="s">
        <v>193</v>
      </c>
    </row>
    <row r="631" ht="12.75">
      <c r="A631" t="s">
        <v>194</v>
      </c>
    </row>
    <row r="632" spans="1:10" ht="12.75">
      <c r="A632" t="s">
        <v>195</v>
      </c>
      <c r="J632" t="s">
        <v>565</v>
      </c>
    </row>
    <row r="633" ht="12.75">
      <c r="A633" t="s">
        <v>196</v>
      </c>
    </row>
    <row r="634" ht="12.75">
      <c r="A634" t="s">
        <v>197</v>
      </c>
    </row>
    <row r="635" ht="12.75">
      <c r="A635" t="s">
        <v>198</v>
      </c>
    </row>
    <row r="636" ht="12.75">
      <c r="A636" t="s">
        <v>199</v>
      </c>
    </row>
    <row r="637" spans="1:13" ht="12.75">
      <c r="A637" t="s">
        <v>423</v>
      </c>
      <c r="H637" t="s">
        <v>427</v>
      </c>
      <c r="I637" t="s">
        <v>424</v>
      </c>
      <c r="L637" t="s">
        <v>425</v>
      </c>
      <c r="M637" t="s">
        <v>426</v>
      </c>
    </row>
    <row r="638" spans="1:6" ht="12.75">
      <c r="A638" t="s">
        <v>200</v>
      </c>
      <c r="F638" t="s">
        <v>422</v>
      </c>
    </row>
    <row r="639" ht="12.75">
      <c r="A639" t="s">
        <v>201</v>
      </c>
    </row>
    <row r="640" ht="12.75">
      <c r="A640" t="s">
        <v>581</v>
      </c>
    </row>
    <row r="643" s="18" customFormat="1" ht="12.75">
      <c r="A643" s="6"/>
    </row>
    <row r="648" spans="2:11" ht="12.75">
      <c r="B648" s="16" t="s">
        <v>282</v>
      </c>
      <c r="C648" s="16"/>
      <c r="D648" s="16"/>
      <c r="E648" s="16"/>
      <c r="F648" s="16"/>
      <c r="G648" s="16" t="s">
        <v>281</v>
      </c>
      <c r="H648" s="16"/>
      <c r="I648" s="16"/>
      <c r="J648" s="16"/>
      <c r="K648" s="16"/>
    </row>
    <row r="649" ht="12.75">
      <c r="D649" t="s">
        <v>494</v>
      </c>
    </row>
    <row r="650" spans="3:14" ht="12.75">
      <c r="C650" s="16">
        <v>1920</v>
      </c>
      <c r="D650" s="16">
        <v>1921</v>
      </c>
      <c r="E650" s="16">
        <v>1922</v>
      </c>
      <c r="F650" s="16">
        <v>1923</v>
      </c>
      <c r="G650" s="16">
        <v>1924</v>
      </c>
      <c r="H650" s="16">
        <v>1925</v>
      </c>
      <c r="I650" s="16">
        <v>1926</v>
      </c>
      <c r="J650" s="16">
        <v>1927</v>
      </c>
      <c r="K650" s="16">
        <v>1928</v>
      </c>
      <c r="L650" s="16">
        <v>1929</v>
      </c>
      <c r="N650" s="19" t="s">
        <v>207</v>
      </c>
    </row>
    <row r="651" spans="1:14" ht="12.75">
      <c r="A651" t="s">
        <v>202</v>
      </c>
      <c r="C651">
        <v>3134</v>
      </c>
      <c r="D651">
        <v>1556</v>
      </c>
      <c r="E651">
        <v>1692</v>
      </c>
      <c r="F651">
        <v>1920</v>
      </c>
      <c r="G651">
        <v>2583</v>
      </c>
      <c r="H651">
        <v>2880</v>
      </c>
      <c r="I651">
        <v>3112</v>
      </c>
      <c r="J651">
        <v>2192</v>
      </c>
      <c r="K651">
        <v>2689</v>
      </c>
      <c r="L651">
        <v>1871</v>
      </c>
      <c r="N651">
        <f>AVERAGE(C651:L651)</f>
        <v>2362.9</v>
      </c>
    </row>
    <row r="652" spans="1:14" ht="12.75">
      <c r="A652" t="s">
        <v>203</v>
      </c>
      <c r="C652">
        <v>296</v>
      </c>
      <c r="D652">
        <v>232</v>
      </c>
      <c r="E652">
        <v>236</v>
      </c>
      <c r="F652">
        <v>168</v>
      </c>
      <c r="G652">
        <v>240</v>
      </c>
      <c r="H652">
        <v>277</v>
      </c>
      <c r="I652">
        <v>209</v>
      </c>
      <c r="J652">
        <v>299</v>
      </c>
      <c r="K652">
        <v>223</v>
      </c>
      <c r="L652">
        <v>287</v>
      </c>
      <c r="N652">
        <f>AVERAGE(C652:L652)</f>
        <v>246.7</v>
      </c>
    </row>
    <row r="653" spans="1:14" ht="12.75">
      <c r="A653" t="s">
        <v>204</v>
      </c>
      <c r="C653">
        <v>7.5</v>
      </c>
      <c r="D653">
        <v>9</v>
      </c>
      <c r="E653">
        <v>7.9</v>
      </c>
      <c r="F653">
        <v>8.5</v>
      </c>
      <c r="G653">
        <v>7.8</v>
      </c>
      <c r="H653">
        <v>6.9</v>
      </c>
      <c r="I653">
        <v>7.9</v>
      </c>
      <c r="J653">
        <v>7.9</v>
      </c>
      <c r="K653">
        <v>8.1</v>
      </c>
      <c r="L653">
        <v>7.5</v>
      </c>
      <c r="N653">
        <f>AVERAGE(C653:L653)</f>
        <v>7.899999999999999</v>
      </c>
    </row>
    <row r="654" spans="1:12" ht="12.75">
      <c r="A654" t="s">
        <v>205</v>
      </c>
      <c r="C654" t="s">
        <v>492</v>
      </c>
      <c r="D654" s="19" t="s">
        <v>208</v>
      </c>
      <c r="E654" s="19" t="s">
        <v>209</v>
      </c>
      <c r="F654" s="19" t="s">
        <v>210</v>
      </c>
      <c r="G654" s="19" t="s">
        <v>496</v>
      </c>
      <c r="H654" s="19" t="s">
        <v>213</v>
      </c>
      <c r="I654" s="19" t="s">
        <v>212</v>
      </c>
      <c r="J654" s="19" t="s">
        <v>498</v>
      </c>
      <c r="K654" s="19" t="s">
        <v>499</v>
      </c>
      <c r="L654" s="19" t="s">
        <v>500</v>
      </c>
    </row>
    <row r="655" spans="1:13" ht="12.75">
      <c r="A655" t="s">
        <v>206</v>
      </c>
      <c r="C655" t="s">
        <v>493</v>
      </c>
      <c r="D655" s="19" t="s">
        <v>495</v>
      </c>
      <c r="E655" s="19" t="s">
        <v>220</v>
      </c>
      <c r="F655" s="19" t="s">
        <v>221</v>
      </c>
      <c r="G655" s="19" t="s">
        <v>497</v>
      </c>
      <c r="H655" s="19" t="s">
        <v>219</v>
      </c>
      <c r="I655" s="19" t="s">
        <v>218</v>
      </c>
      <c r="J655" s="19" t="s">
        <v>217</v>
      </c>
      <c r="K655" s="19" t="s">
        <v>216</v>
      </c>
      <c r="L655" s="19" t="s">
        <v>215</v>
      </c>
      <c r="M655" s="19" t="s">
        <v>560</v>
      </c>
    </row>
    <row r="657" spans="3:14" ht="12.75">
      <c r="C657" s="16">
        <v>1930</v>
      </c>
      <c r="D657" s="16">
        <v>1931</v>
      </c>
      <c r="E657" s="16">
        <v>1932</v>
      </c>
      <c r="F657" s="16">
        <v>1933</v>
      </c>
      <c r="G657" s="16">
        <v>1934</v>
      </c>
      <c r="H657" s="16">
        <v>1935</v>
      </c>
      <c r="I657" s="16">
        <v>1936</v>
      </c>
      <c r="J657" s="16">
        <v>1937</v>
      </c>
      <c r="K657" s="16">
        <v>1938</v>
      </c>
      <c r="L657" s="16">
        <v>1939</v>
      </c>
      <c r="N657" t="s">
        <v>207</v>
      </c>
    </row>
    <row r="658" spans="1:14" ht="12.75">
      <c r="A658" t="s">
        <v>202</v>
      </c>
      <c r="C658">
        <v>2386</v>
      </c>
      <c r="D658">
        <v>1279</v>
      </c>
      <c r="E658">
        <v>2016</v>
      </c>
      <c r="F658">
        <v>1714</v>
      </c>
      <c r="G658">
        <v>2212</v>
      </c>
      <c r="H658">
        <v>2539</v>
      </c>
      <c r="I658">
        <v>2299</v>
      </c>
      <c r="J658">
        <v>2373</v>
      </c>
      <c r="K658">
        <v>1986</v>
      </c>
      <c r="L658">
        <v>2599</v>
      </c>
      <c r="N658">
        <f>AVERAGE(C658:L658)</f>
        <v>2140.3</v>
      </c>
    </row>
    <row r="659" spans="1:14" ht="12.75">
      <c r="A659" t="s">
        <v>203</v>
      </c>
      <c r="C659">
        <v>380</v>
      </c>
      <c r="D659">
        <v>108</v>
      </c>
      <c r="E659">
        <v>159</v>
      </c>
      <c r="F659">
        <v>366</v>
      </c>
      <c r="G659">
        <v>499</v>
      </c>
      <c r="H659">
        <v>459</v>
      </c>
      <c r="I659">
        <v>370</v>
      </c>
      <c r="J659">
        <v>282</v>
      </c>
      <c r="K659">
        <v>320</v>
      </c>
      <c r="L659">
        <v>333</v>
      </c>
      <c r="N659">
        <f>AVERAGE(C659:L659)</f>
        <v>327.6</v>
      </c>
    </row>
    <row r="660" spans="1:14" ht="12.75">
      <c r="A660" t="s">
        <v>204</v>
      </c>
      <c r="C660">
        <v>8.2</v>
      </c>
      <c r="D660">
        <v>7.4</v>
      </c>
      <c r="E660">
        <v>7.4</v>
      </c>
      <c r="F660">
        <v>7.4</v>
      </c>
      <c r="G660">
        <v>7.9</v>
      </c>
      <c r="H660">
        <v>7.1</v>
      </c>
      <c r="I660">
        <v>6.9</v>
      </c>
      <c r="J660">
        <v>7.1</v>
      </c>
      <c r="K660">
        <v>7.1</v>
      </c>
      <c r="L660">
        <v>6.8</v>
      </c>
      <c r="N660">
        <f>AVERAGE(C660:L660)</f>
        <v>7.33</v>
      </c>
    </row>
    <row r="661" spans="1:12" ht="12.75">
      <c r="A661" t="s">
        <v>205</v>
      </c>
      <c r="C661" s="19" t="s">
        <v>211</v>
      </c>
      <c r="D661" t="s">
        <v>501</v>
      </c>
      <c r="E661" t="s">
        <v>502</v>
      </c>
      <c r="F661" t="s">
        <v>416</v>
      </c>
      <c r="G661" t="s">
        <v>503</v>
      </c>
      <c r="H661" t="s">
        <v>504</v>
      </c>
      <c r="I661" t="s">
        <v>505</v>
      </c>
      <c r="J661" t="s">
        <v>506</v>
      </c>
      <c r="K661" t="s">
        <v>507</v>
      </c>
      <c r="L661" t="s">
        <v>508</v>
      </c>
    </row>
    <row r="662" spans="1:12" ht="12.75">
      <c r="A662" t="s">
        <v>206</v>
      </c>
      <c r="C662" s="19" t="s">
        <v>214</v>
      </c>
      <c r="D662" t="s">
        <v>232</v>
      </c>
      <c r="E662" t="s">
        <v>231</v>
      </c>
      <c r="F662" t="s">
        <v>230</v>
      </c>
      <c r="G662" t="s">
        <v>229</v>
      </c>
      <c r="H662" t="s">
        <v>228</v>
      </c>
      <c r="I662" t="s">
        <v>227</v>
      </c>
      <c r="J662" t="s">
        <v>226</v>
      </c>
      <c r="K662" t="s">
        <v>225</v>
      </c>
      <c r="L662" t="s">
        <v>224</v>
      </c>
    </row>
    <row r="664" spans="3:14" ht="12.75">
      <c r="C664" s="16">
        <v>1940</v>
      </c>
      <c r="D664" s="16">
        <v>1941</v>
      </c>
      <c r="E664" s="16">
        <v>1942</v>
      </c>
      <c r="F664" s="16">
        <v>1943</v>
      </c>
      <c r="G664" s="16">
        <v>1944</v>
      </c>
      <c r="H664" s="16">
        <v>1945</v>
      </c>
      <c r="I664" s="16">
        <v>1946</v>
      </c>
      <c r="J664" s="16">
        <v>1947</v>
      </c>
      <c r="K664" s="16">
        <v>1948</v>
      </c>
      <c r="L664" s="16">
        <v>1949</v>
      </c>
      <c r="N664" t="s">
        <v>207</v>
      </c>
    </row>
    <row r="665" spans="1:14" ht="12.75">
      <c r="A665" t="s">
        <v>202</v>
      </c>
      <c r="C665">
        <v>2145</v>
      </c>
      <c r="D665">
        <v>2852</v>
      </c>
      <c r="E665">
        <v>2027</v>
      </c>
      <c r="F665">
        <v>1443</v>
      </c>
      <c r="G665">
        <v>1711</v>
      </c>
      <c r="H665">
        <v>1629</v>
      </c>
      <c r="I665">
        <v>2075</v>
      </c>
      <c r="J665">
        <v>1798</v>
      </c>
      <c r="K665">
        <v>2072</v>
      </c>
      <c r="L665">
        <v>1692</v>
      </c>
      <c r="N665">
        <f>AVERAGE(C665:L665)</f>
        <v>1944.4</v>
      </c>
    </row>
    <row r="666" spans="1:14" ht="12.75">
      <c r="A666" t="s">
        <v>203</v>
      </c>
      <c r="C666">
        <v>93</v>
      </c>
      <c r="D666">
        <v>579</v>
      </c>
      <c r="E666">
        <v>241</v>
      </c>
      <c r="F666">
        <v>90</v>
      </c>
      <c r="G666">
        <v>106</v>
      </c>
      <c r="H666">
        <v>177</v>
      </c>
      <c r="I666">
        <v>394</v>
      </c>
      <c r="J666">
        <v>246</v>
      </c>
      <c r="K666">
        <v>219</v>
      </c>
      <c r="L666">
        <v>107</v>
      </c>
      <c r="N666">
        <f>AVERAGE(C666:L666)</f>
        <v>225.2</v>
      </c>
    </row>
    <row r="667" spans="1:14" ht="12.75">
      <c r="A667" t="s">
        <v>204</v>
      </c>
      <c r="C667">
        <v>6.3</v>
      </c>
      <c r="D667">
        <v>6.5</v>
      </c>
      <c r="E667">
        <v>7.2</v>
      </c>
      <c r="F667">
        <v>8.1</v>
      </c>
      <c r="G667">
        <v>7.1</v>
      </c>
      <c r="H667">
        <v>8.2</v>
      </c>
      <c r="I667">
        <v>7.3</v>
      </c>
      <c r="J667">
        <v>8.1</v>
      </c>
      <c r="K667">
        <v>8.3</v>
      </c>
      <c r="L667">
        <v>8.4</v>
      </c>
      <c r="N667">
        <f>AVERAGE(C667:L667)</f>
        <v>7.550000000000002</v>
      </c>
    </row>
    <row r="668" spans="1:12" ht="12.75">
      <c r="A668" t="s">
        <v>205</v>
      </c>
      <c r="C668" t="s">
        <v>509</v>
      </c>
      <c r="D668" t="s">
        <v>510</v>
      </c>
      <c r="E668" t="s">
        <v>511</v>
      </c>
      <c r="F668" t="s">
        <v>512</v>
      </c>
      <c r="G668" t="s">
        <v>513</v>
      </c>
      <c r="H668" t="s">
        <v>514</v>
      </c>
      <c r="I668" t="s">
        <v>513</v>
      </c>
      <c r="J668" t="s">
        <v>515</v>
      </c>
      <c r="K668" t="s">
        <v>516</v>
      </c>
      <c r="L668" t="s">
        <v>517</v>
      </c>
    </row>
    <row r="669" spans="1:12" ht="12.75">
      <c r="A669" t="s">
        <v>206</v>
      </c>
      <c r="C669" t="s">
        <v>223</v>
      </c>
      <c r="D669" t="s">
        <v>241</v>
      </c>
      <c r="E669" t="s">
        <v>240</v>
      </c>
      <c r="F669" t="s">
        <v>230</v>
      </c>
      <c r="G669" t="s">
        <v>239</v>
      </c>
      <c r="H669" t="s">
        <v>238</v>
      </c>
      <c r="I669" t="s">
        <v>237</v>
      </c>
      <c r="J669" t="s">
        <v>236</v>
      </c>
      <c r="K669" t="s">
        <v>235</v>
      </c>
      <c r="L669" t="s">
        <v>234</v>
      </c>
    </row>
    <row r="671" spans="3:14" ht="12.75">
      <c r="C671" s="16">
        <v>1950</v>
      </c>
      <c r="D671" s="16">
        <v>1951</v>
      </c>
      <c r="E671" s="16">
        <v>1952</v>
      </c>
      <c r="F671" s="16">
        <v>1953</v>
      </c>
      <c r="G671" s="16">
        <v>1954</v>
      </c>
      <c r="H671" s="16">
        <v>1955</v>
      </c>
      <c r="I671" s="16">
        <v>1956</v>
      </c>
      <c r="J671" s="16">
        <v>1957</v>
      </c>
      <c r="K671" s="16">
        <v>1958</v>
      </c>
      <c r="L671" s="16">
        <v>1959</v>
      </c>
      <c r="N671" t="s">
        <v>207</v>
      </c>
    </row>
    <row r="672" spans="1:14" ht="12.75">
      <c r="A672" t="s">
        <v>202</v>
      </c>
      <c r="C672">
        <v>1619</v>
      </c>
      <c r="D672">
        <v>2775</v>
      </c>
      <c r="E672">
        <v>1200</v>
      </c>
      <c r="F672">
        <v>2031</v>
      </c>
      <c r="G672">
        <v>1773</v>
      </c>
      <c r="H672">
        <v>1428</v>
      </c>
      <c r="I672">
        <v>2126</v>
      </c>
      <c r="J672">
        <v>2052</v>
      </c>
      <c r="K672">
        <v>1854</v>
      </c>
      <c r="L672">
        <v>2237</v>
      </c>
      <c r="N672">
        <f>AVERAGE(C672:L672)</f>
        <v>1909.5</v>
      </c>
    </row>
    <row r="673" spans="1:14" ht="12.75">
      <c r="A673" t="s">
        <v>203</v>
      </c>
      <c r="C673">
        <v>394</v>
      </c>
      <c r="D673">
        <v>277</v>
      </c>
      <c r="E673">
        <v>157</v>
      </c>
      <c r="F673">
        <v>90</v>
      </c>
      <c r="G673">
        <v>363</v>
      </c>
      <c r="H673">
        <v>267</v>
      </c>
      <c r="I673">
        <v>375</v>
      </c>
      <c r="J673">
        <v>253</v>
      </c>
      <c r="K673">
        <v>322</v>
      </c>
      <c r="L673">
        <v>406</v>
      </c>
      <c r="N673">
        <f>AVERAGE(C673:L673)</f>
        <v>290.4</v>
      </c>
    </row>
    <row r="674" spans="1:14" ht="12.75">
      <c r="A674" t="s">
        <v>204</v>
      </c>
      <c r="C674">
        <v>8.2</v>
      </c>
      <c r="D674">
        <v>7.1</v>
      </c>
      <c r="E674">
        <v>7.4</v>
      </c>
      <c r="F674">
        <v>7.8</v>
      </c>
      <c r="G674">
        <v>6.8</v>
      </c>
      <c r="H674">
        <v>7.2</v>
      </c>
      <c r="I674">
        <v>6.2</v>
      </c>
      <c r="J674">
        <v>7.5</v>
      </c>
      <c r="K674">
        <v>7.5</v>
      </c>
      <c r="L674">
        <v>7.7</v>
      </c>
      <c r="N674">
        <f>AVERAGE(C674:L674)</f>
        <v>7.340000000000001</v>
      </c>
    </row>
    <row r="675" spans="1:12" ht="12.75">
      <c r="A675" t="s">
        <v>205</v>
      </c>
      <c r="C675" t="s">
        <v>518</v>
      </c>
      <c r="D675" t="s">
        <v>519</v>
      </c>
      <c r="E675" t="s">
        <v>520</v>
      </c>
      <c r="F675" t="s">
        <v>521</v>
      </c>
      <c r="G675" t="s">
        <v>522</v>
      </c>
      <c r="H675" t="s">
        <v>523</v>
      </c>
      <c r="I675" t="s">
        <v>524</v>
      </c>
      <c r="J675" t="s">
        <v>525</v>
      </c>
      <c r="K675" t="s">
        <v>211</v>
      </c>
      <c r="L675" t="s">
        <v>526</v>
      </c>
    </row>
    <row r="676" spans="1:12" ht="12.75">
      <c r="A676" t="s">
        <v>206</v>
      </c>
      <c r="C676" t="s">
        <v>233</v>
      </c>
      <c r="D676" t="s">
        <v>251</v>
      </c>
      <c r="E676" t="s">
        <v>250</v>
      </c>
      <c r="F676" t="s">
        <v>249</v>
      </c>
      <c r="G676" t="s">
        <v>248</v>
      </c>
      <c r="H676" t="s">
        <v>247</v>
      </c>
      <c r="I676" t="s">
        <v>246</v>
      </c>
      <c r="J676" t="s">
        <v>245</v>
      </c>
      <c r="K676" t="s">
        <v>244</v>
      </c>
      <c r="L676" t="s">
        <v>243</v>
      </c>
    </row>
    <row r="678" spans="3:14" ht="12.75">
      <c r="C678" s="16">
        <v>1960</v>
      </c>
      <c r="D678" s="16">
        <v>1961</v>
      </c>
      <c r="E678" s="16">
        <v>1962</v>
      </c>
      <c r="F678" s="16">
        <v>1963</v>
      </c>
      <c r="G678" s="16">
        <v>1964</v>
      </c>
      <c r="H678" s="16">
        <v>1965</v>
      </c>
      <c r="I678" s="16">
        <v>1966</v>
      </c>
      <c r="J678" s="16">
        <v>1967</v>
      </c>
      <c r="K678" s="16">
        <v>1968</v>
      </c>
      <c r="L678" s="16">
        <v>1969</v>
      </c>
      <c r="N678" t="s">
        <v>207</v>
      </c>
    </row>
    <row r="679" spans="1:14" ht="12.75">
      <c r="A679" t="s">
        <v>202</v>
      </c>
      <c r="C679">
        <v>2892</v>
      </c>
      <c r="D679">
        <v>1408</v>
      </c>
      <c r="E679">
        <v>1302</v>
      </c>
      <c r="F679">
        <v>1902</v>
      </c>
      <c r="G679">
        <v>1459</v>
      </c>
      <c r="H679">
        <v>1648</v>
      </c>
      <c r="I679">
        <v>2100</v>
      </c>
      <c r="J679">
        <v>1236</v>
      </c>
      <c r="K679">
        <v>2082</v>
      </c>
      <c r="L679">
        <v>1511</v>
      </c>
      <c r="N679">
        <f>AVERAGE(C679:L679)</f>
        <v>1754</v>
      </c>
    </row>
    <row r="680" spans="1:14" ht="12.75">
      <c r="A680" t="s">
        <v>203</v>
      </c>
      <c r="C680">
        <v>352</v>
      </c>
      <c r="D680">
        <v>120</v>
      </c>
      <c r="E680">
        <v>194</v>
      </c>
      <c r="F680">
        <v>314</v>
      </c>
      <c r="G680">
        <v>168</v>
      </c>
      <c r="H680">
        <v>98</v>
      </c>
      <c r="I680">
        <v>109</v>
      </c>
      <c r="J680">
        <v>138</v>
      </c>
      <c r="K680">
        <v>162</v>
      </c>
      <c r="L680">
        <v>339</v>
      </c>
      <c r="N680">
        <f>AVERAGE(C680:L680)</f>
        <v>199.4</v>
      </c>
    </row>
    <row r="681" spans="1:14" ht="12.75">
      <c r="A681" t="s">
        <v>204</v>
      </c>
      <c r="C681">
        <v>6.9</v>
      </c>
      <c r="D681">
        <v>8.2</v>
      </c>
      <c r="E681">
        <v>6.9</v>
      </c>
      <c r="F681">
        <v>6.7</v>
      </c>
      <c r="G681">
        <v>8.2</v>
      </c>
      <c r="H681">
        <v>7.3</v>
      </c>
      <c r="I681">
        <v>8</v>
      </c>
      <c r="J681">
        <v>8.1</v>
      </c>
      <c r="K681">
        <v>7.2</v>
      </c>
      <c r="L681">
        <v>6.8</v>
      </c>
      <c r="N681">
        <f>AVERAGE(C681:L681)</f>
        <v>7.43</v>
      </c>
    </row>
    <row r="682" spans="1:12" ht="12.75" customHeight="1">
      <c r="A682" t="s">
        <v>205</v>
      </c>
      <c r="C682" t="s">
        <v>527</v>
      </c>
      <c r="D682" t="s">
        <v>528</v>
      </c>
      <c r="E682" t="s">
        <v>517</v>
      </c>
      <c r="F682" t="s">
        <v>511</v>
      </c>
      <c r="G682" t="s">
        <v>518</v>
      </c>
      <c r="H682" t="s">
        <v>530</v>
      </c>
      <c r="I682" t="s">
        <v>513</v>
      </c>
      <c r="J682" t="s">
        <v>531</v>
      </c>
      <c r="K682" t="s">
        <v>501</v>
      </c>
      <c r="L682" t="s">
        <v>523</v>
      </c>
    </row>
    <row r="683" spans="1:12" ht="12.75" customHeight="1">
      <c r="A683" t="s">
        <v>206</v>
      </c>
      <c r="C683" t="s">
        <v>242</v>
      </c>
      <c r="D683" t="s">
        <v>161</v>
      </c>
      <c r="E683" t="s">
        <v>258</v>
      </c>
      <c r="F683" t="s">
        <v>529</v>
      </c>
      <c r="G683" t="s">
        <v>257</v>
      </c>
      <c r="H683" t="s">
        <v>253</v>
      </c>
      <c r="I683" t="s">
        <v>256</v>
      </c>
      <c r="J683" t="s">
        <v>255</v>
      </c>
      <c r="K683" t="s">
        <v>254</v>
      </c>
      <c r="L683" t="s">
        <v>253</v>
      </c>
    </row>
    <row r="684" ht="14.25" customHeight="1"/>
    <row r="685" ht="11.25" customHeight="1"/>
    <row r="686" ht="12.75" customHeight="1"/>
    <row r="687" ht="0.75" customHeight="1"/>
    <row r="688" spans="3:14" ht="15.75" customHeight="1">
      <c r="C688" s="16">
        <v>1970</v>
      </c>
      <c r="D688" s="16">
        <v>1971</v>
      </c>
      <c r="E688" s="16">
        <v>1972</v>
      </c>
      <c r="F688" s="16">
        <v>1973</v>
      </c>
      <c r="G688" s="16">
        <v>1974</v>
      </c>
      <c r="H688" s="16">
        <v>1975</v>
      </c>
      <c r="I688" s="16">
        <v>1976</v>
      </c>
      <c r="J688" s="16">
        <v>1977</v>
      </c>
      <c r="K688" s="16">
        <v>1978</v>
      </c>
      <c r="L688" s="16">
        <v>1979</v>
      </c>
      <c r="N688" t="s">
        <v>207</v>
      </c>
    </row>
    <row r="689" spans="1:14" ht="12.75">
      <c r="A689" t="s">
        <v>202</v>
      </c>
      <c r="C689">
        <v>1314</v>
      </c>
      <c r="D689">
        <v>1683</v>
      </c>
      <c r="E689">
        <v>2219</v>
      </c>
      <c r="F689">
        <v>1716</v>
      </c>
      <c r="G689">
        <v>1663</v>
      </c>
      <c r="H689">
        <v>2022</v>
      </c>
      <c r="I689">
        <v>2539</v>
      </c>
      <c r="J689">
        <v>3104</v>
      </c>
      <c r="K689">
        <v>1935</v>
      </c>
      <c r="L689">
        <v>1741</v>
      </c>
      <c r="N689">
        <f>AVERAGE(C689:L689)</f>
        <v>1993.6</v>
      </c>
    </row>
    <row r="690" spans="1:14" ht="12.75">
      <c r="A690" t="s">
        <v>203</v>
      </c>
      <c r="C690">
        <v>253</v>
      </c>
      <c r="D690">
        <v>253</v>
      </c>
      <c r="E690">
        <v>567</v>
      </c>
      <c r="F690">
        <v>166</v>
      </c>
      <c r="G690">
        <v>292</v>
      </c>
      <c r="H690">
        <v>319</v>
      </c>
      <c r="I690">
        <v>164</v>
      </c>
      <c r="J690">
        <v>203</v>
      </c>
      <c r="K690">
        <v>274</v>
      </c>
      <c r="L690">
        <v>238</v>
      </c>
      <c r="N690">
        <f>AVERAGE(C690:L690)</f>
        <v>272.9</v>
      </c>
    </row>
    <row r="691" spans="1:14" ht="12.75">
      <c r="A691" t="s">
        <v>204</v>
      </c>
      <c r="C691">
        <v>7.1</v>
      </c>
      <c r="D691">
        <v>7.2</v>
      </c>
      <c r="E691">
        <v>6.6</v>
      </c>
      <c r="F691">
        <v>7.4</v>
      </c>
      <c r="G691">
        <v>7.3</v>
      </c>
      <c r="H691">
        <v>7.5</v>
      </c>
      <c r="I691">
        <v>7.3</v>
      </c>
      <c r="J691">
        <v>7</v>
      </c>
      <c r="K691">
        <v>6.7</v>
      </c>
      <c r="L691">
        <v>7</v>
      </c>
      <c r="N691">
        <f>AVERAGE(C691:L691)</f>
        <v>7.109999999999999</v>
      </c>
    </row>
    <row r="692" spans="1:12" ht="12.75">
      <c r="A692" t="s">
        <v>205</v>
      </c>
      <c r="C692" t="s">
        <v>532</v>
      </c>
      <c r="D692" t="s">
        <v>533</v>
      </c>
      <c r="E692" t="s">
        <v>534</v>
      </c>
      <c r="F692" t="s">
        <v>532</v>
      </c>
      <c r="G692" t="s">
        <v>513</v>
      </c>
      <c r="H692" t="s">
        <v>535</v>
      </c>
      <c r="I692" t="s">
        <v>536</v>
      </c>
      <c r="J692" t="s">
        <v>537</v>
      </c>
      <c r="K692" t="s">
        <v>538</v>
      </c>
      <c r="L692" t="s">
        <v>539</v>
      </c>
    </row>
    <row r="693" spans="1:12" ht="12.75">
      <c r="A693" t="s">
        <v>206</v>
      </c>
      <c r="C693" t="s">
        <v>252</v>
      </c>
      <c r="D693" t="s">
        <v>266</v>
      </c>
      <c r="E693" t="s">
        <v>265</v>
      </c>
      <c r="F693" t="s">
        <v>264</v>
      </c>
      <c r="G693" t="s">
        <v>263</v>
      </c>
      <c r="H693" t="s">
        <v>262</v>
      </c>
      <c r="I693" t="s">
        <v>261</v>
      </c>
      <c r="J693" t="s">
        <v>260</v>
      </c>
      <c r="K693" t="s">
        <v>227</v>
      </c>
      <c r="L693" t="s">
        <v>259</v>
      </c>
    </row>
    <row r="694" ht="12" customHeight="1"/>
    <row r="695" spans="3:14" ht="12.75">
      <c r="C695" s="16">
        <v>1980</v>
      </c>
      <c r="D695" s="16">
        <v>1981</v>
      </c>
      <c r="E695" s="16">
        <v>1982</v>
      </c>
      <c r="F695" s="16">
        <v>1983</v>
      </c>
      <c r="G695" s="16">
        <v>1984</v>
      </c>
      <c r="H695" s="16">
        <v>1985</v>
      </c>
      <c r="I695" s="16">
        <v>1986</v>
      </c>
      <c r="J695" s="16">
        <v>1987</v>
      </c>
      <c r="K695" s="16">
        <v>1988</v>
      </c>
      <c r="L695" s="16">
        <v>1989</v>
      </c>
      <c r="N695" t="s">
        <v>207</v>
      </c>
    </row>
    <row r="696" spans="1:14" ht="12.75">
      <c r="A696" t="s">
        <v>202</v>
      </c>
      <c r="C696">
        <v>1537</v>
      </c>
      <c r="D696">
        <v>2879</v>
      </c>
      <c r="E696">
        <v>1852</v>
      </c>
      <c r="F696">
        <v>1945</v>
      </c>
      <c r="G696">
        <v>2273</v>
      </c>
      <c r="H696">
        <v>1331</v>
      </c>
      <c r="I696">
        <v>2248</v>
      </c>
      <c r="J696">
        <v>2243</v>
      </c>
      <c r="K696">
        <v>2425</v>
      </c>
      <c r="L696">
        <v>1645</v>
      </c>
      <c r="N696">
        <f>AVERAGE(C696:L696)</f>
        <v>2037.8</v>
      </c>
    </row>
    <row r="697" spans="1:14" ht="12.75">
      <c r="A697" t="s">
        <v>203</v>
      </c>
      <c r="C697">
        <v>327</v>
      </c>
      <c r="D697">
        <v>197</v>
      </c>
      <c r="E697">
        <v>159</v>
      </c>
      <c r="F697">
        <v>256</v>
      </c>
      <c r="G697">
        <v>353</v>
      </c>
      <c r="H697">
        <v>287</v>
      </c>
      <c r="I697">
        <v>508</v>
      </c>
      <c r="J697">
        <v>510</v>
      </c>
      <c r="K697">
        <v>204</v>
      </c>
      <c r="L697">
        <v>60</v>
      </c>
      <c r="N697">
        <f>AVERAGE(C697:L697)</f>
        <v>286.1</v>
      </c>
    </row>
    <row r="698" spans="1:14" ht="12.75">
      <c r="A698" t="s">
        <v>204</v>
      </c>
      <c r="C698">
        <v>6.7</v>
      </c>
      <c r="D698">
        <v>7.1</v>
      </c>
      <c r="E698">
        <v>7.7</v>
      </c>
      <c r="F698">
        <v>7.8</v>
      </c>
      <c r="G698">
        <v>6.6</v>
      </c>
      <c r="H698">
        <v>7.2</v>
      </c>
      <c r="I698">
        <v>7.3</v>
      </c>
      <c r="J698">
        <v>7.6</v>
      </c>
      <c r="K698">
        <v>7.9</v>
      </c>
      <c r="L698">
        <v>8.3</v>
      </c>
      <c r="N698">
        <f>AVERAGE(C698:L698)</f>
        <v>7.42</v>
      </c>
    </row>
    <row r="699" spans="1:12" ht="12.75">
      <c r="A699" t="s">
        <v>205</v>
      </c>
      <c r="C699" t="s">
        <v>211</v>
      </c>
      <c r="D699" t="s">
        <v>506</v>
      </c>
      <c r="E699" t="s">
        <v>540</v>
      </c>
      <c r="F699" t="s">
        <v>541</v>
      </c>
      <c r="G699" t="s">
        <v>524</v>
      </c>
      <c r="H699" t="s">
        <v>523</v>
      </c>
      <c r="I699" t="s">
        <v>542</v>
      </c>
      <c r="J699" t="s">
        <v>543</v>
      </c>
      <c r="K699" t="s">
        <v>544</v>
      </c>
      <c r="L699" t="s">
        <v>524</v>
      </c>
    </row>
    <row r="700" spans="1:12" ht="12.75">
      <c r="A700" t="s">
        <v>206</v>
      </c>
      <c r="C700" t="s">
        <v>232</v>
      </c>
      <c r="D700" t="s">
        <v>238</v>
      </c>
      <c r="E700" t="s">
        <v>273</v>
      </c>
      <c r="F700" t="s">
        <v>272</v>
      </c>
      <c r="G700" t="s">
        <v>271</v>
      </c>
      <c r="H700" t="s">
        <v>236</v>
      </c>
      <c r="I700" t="s">
        <v>270</v>
      </c>
      <c r="J700" t="s">
        <v>175</v>
      </c>
      <c r="K700" t="s">
        <v>269</v>
      </c>
      <c r="L700" t="s">
        <v>268</v>
      </c>
    </row>
    <row r="702" spans="3:14" ht="12.75">
      <c r="C702" s="16">
        <v>1990</v>
      </c>
      <c r="D702" s="16">
        <v>1991</v>
      </c>
      <c r="E702" s="16">
        <v>1992</v>
      </c>
      <c r="F702" s="16">
        <v>1993</v>
      </c>
      <c r="G702" s="16">
        <v>1994</v>
      </c>
      <c r="H702" s="16">
        <v>1995</v>
      </c>
      <c r="I702" s="16">
        <v>1996</v>
      </c>
      <c r="J702" s="16">
        <v>1997</v>
      </c>
      <c r="K702" s="16">
        <v>1998</v>
      </c>
      <c r="L702" s="16">
        <v>1999</v>
      </c>
      <c r="N702" t="s">
        <v>207</v>
      </c>
    </row>
    <row r="703" spans="1:14" ht="12.75">
      <c r="A703" t="s">
        <v>202</v>
      </c>
      <c r="C703">
        <v>1509</v>
      </c>
      <c r="D703">
        <v>2448</v>
      </c>
      <c r="E703">
        <v>2319</v>
      </c>
      <c r="F703">
        <v>2790</v>
      </c>
      <c r="G703">
        <v>2680</v>
      </c>
      <c r="H703">
        <v>2195</v>
      </c>
      <c r="I703">
        <v>2225</v>
      </c>
      <c r="J703">
        <v>1480</v>
      </c>
      <c r="K703">
        <v>1931</v>
      </c>
      <c r="L703">
        <v>2301</v>
      </c>
      <c r="N703">
        <f>AVERAGE(C703:L703)</f>
        <v>2187.8</v>
      </c>
    </row>
    <row r="704" spans="1:14" ht="12.75">
      <c r="A704" t="s">
        <v>203</v>
      </c>
      <c r="C704">
        <v>236</v>
      </c>
      <c r="D704">
        <v>209</v>
      </c>
      <c r="E704">
        <v>239</v>
      </c>
      <c r="F704">
        <v>157</v>
      </c>
      <c r="G704">
        <v>177</v>
      </c>
      <c r="H704">
        <v>161</v>
      </c>
      <c r="I704">
        <v>262</v>
      </c>
      <c r="J704">
        <v>159</v>
      </c>
      <c r="K704">
        <v>243</v>
      </c>
      <c r="L704">
        <v>318</v>
      </c>
      <c r="N704">
        <f>AVERAGE(C704:L704)</f>
        <v>216.1</v>
      </c>
    </row>
    <row r="705" spans="1:14" ht="12.75">
      <c r="A705" t="s">
        <v>204</v>
      </c>
      <c r="C705">
        <v>8.5</v>
      </c>
      <c r="D705">
        <v>7.9</v>
      </c>
      <c r="E705">
        <v>8.4</v>
      </c>
      <c r="F705">
        <v>7.9</v>
      </c>
      <c r="G705">
        <v>8.8</v>
      </c>
      <c r="H705">
        <v>8</v>
      </c>
      <c r="I705">
        <v>7.4</v>
      </c>
      <c r="J705">
        <v>8.8</v>
      </c>
      <c r="K705">
        <v>8.2</v>
      </c>
      <c r="L705">
        <v>8.2</v>
      </c>
      <c r="N705">
        <f>AVERAGE(C705:L705)</f>
        <v>8.21</v>
      </c>
    </row>
    <row r="706" spans="1:12" ht="12.75">
      <c r="A706" t="s">
        <v>205</v>
      </c>
      <c r="C706" t="s">
        <v>518</v>
      </c>
      <c r="D706" t="s">
        <v>545</v>
      </c>
      <c r="E706" t="s">
        <v>546</v>
      </c>
      <c r="F706" t="s">
        <v>212</v>
      </c>
      <c r="G706" t="s">
        <v>547</v>
      </c>
      <c r="H706" t="s">
        <v>548</v>
      </c>
      <c r="I706" t="s">
        <v>549</v>
      </c>
      <c r="J706" t="s">
        <v>550</v>
      </c>
      <c r="K706" t="s">
        <v>209</v>
      </c>
      <c r="L706" t="s">
        <v>526</v>
      </c>
    </row>
    <row r="707" spans="1:12" ht="12.75">
      <c r="A707" t="s">
        <v>206</v>
      </c>
      <c r="C707" t="s">
        <v>267</v>
      </c>
      <c r="D707" t="s">
        <v>280</v>
      </c>
      <c r="E707" t="s">
        <v>279</v>
      </c>
      <c r="F707" t="s">
        <v>277</v>
      </c>
      <c r="G707" t="s">
        <v>278</v>
      </c>
      <c r="H707" t="s">
        <v>277</v>
      </c>
      <c r="I707" t="s">
        <v>224</v>
      </c>
      <c r="J707" t="s">
        <v>276</v>
      </c>
      <c r="K707" t="s">
        <v>275</v>
      </c>
      <c r="L707" t="s">
        <v>161</v>
      </c>
    </row>
    <row r="709" spans="3:14" ht="12.75">
      <c r="C709" s="16">
        <v>2000</v>
      </c>
      <c r="D709" s="16">
        <v>2001</v>
      </c>
      <c r="E709" s="16">
        <v>2002</v>
      </c>
      <c r="F709" s="16">
        <v>2003</v>
      </c>
      <c r="G709" s="16">
        <v>2004</v>
      </c>
      <c r="H709" s="16">
        <v>2005</v>
      </c>
      <c r="I709" s="16">
        <v>2006</v>
      </c>
      <c r="J709" s="16">
        <v>2007</v>
      </c>
      <c r="K709" s="16">
        <v>2008</v>
      </c>
      <c r="L709" s="16">
        <v>2009</v>
      </c>
      <c r="N709" t="s">
        <v>207</v>
      </c>
    </row>
    <row r="710" spans="1:14" ht="12.75">
      <c r="A710" t="s">
        <v>202</v>
      </c>
      <c r="C710">
        <v>3002</v>
      </c>
      <c r="D710">
        <v>1386</v>
      </c>
      <c r="E710">
        <v>3029</v>
      </c>
      <c r="F710">
        <v>1435</v>
      </c>
      <c r="G710">
        <v>1972</v>
      </c>
      <c r="H710">
        <v>1385</v>
      </c>
      <c r="I710">
        <v>1643</v>
      </c>
      <c r="J710">
        <v>1472</v>
      </c>
      <c r="K710">
        <v>2346</v>
      </c>
      <c r="L710">
        <v>2018</v>
      </c>
      <c r="N710">
        <f>AVERAGE(C710:L710)</f>
        <v>1968.8</v>
      </c>
    </row>
    <row r="711" spans="1:14" ht="12.75">
      <c r="A711" t="s">
        <v>203</v>
      </c>
      <c r="C711">
        <v>97</v>
      </c>
      <c r="D711">
        <v>180</v>
      </c>
      <c r="E711">
        <v>178</v>
      </c>
      <c r="F711">
        <v>195</v>
      </c>
      <c r="G711">
        <v>384</v>
      </c>
      <c r="H711">
        <v>103</v>
      </c>
      <c r="I711">
        <v>165</v>
      </c>
      <c r="J711">
        <v>44</v>
      </c>
      <c r="K711">
        <v>365</v>
      </c>
      <c r="L711">
        <v>248</v>
      </c>
      <c r="N711">
        <f>AVERAGE(C711:L711)</f>
        <v>195.9</v>
      </c>
    </row>
    <row r="712" spans="1:14" ht="12.75">
      <c r="A712" t="s">
        <v>204</v>
      </c>
      <c r="C712">
        <v>8.6</v>
      </c>
      <c r="D712">
        <v>8.4</v>
      </c>
      <c r="E712">
        <v>8.7</v>
      </c>
      <c r="F712">
        <v>9</v>
      </c>
      <c r="G712">
        <v>8.4</v>
      </c>
      <c r="H712">
        <v>8</v>
      </c>
      <c r="I712">
        <v>8.9</v>
      </c>
      <c r="J712">
        <v>9.3</v>
      </c>
      <c r="K712">
        <v>8.6</v>
      </c>
      <c r="L712">
        <v>8.7</v>
      </c>
      <c r="N712">
        <f>AVERAGE(C712:L712)</f>
        <v>8.66</v>
      </c>
    </row>
    <row r="713" spans="1:12" ht="12.75">
      <c r="A713" t="s">
        <v>205</v>
      </c>
      <c r="C713" t="s">
        <v>513</v>
      </c>
      <c r="D713" t="s">
        <v>513</v>
      </c>
      <c r="E713" t="s">
        <v>551</v>
      </c>
      <c r="F713" t="s">
        <v>552</v>
      </c>
      <c r="G713" t="s">
        <v>553</v>
      </c>
      <c r="H713" t="s">
        <v>554</v>
      </c>
      <c r="I713" t="s">
        <v>556</v>
      </c>
      <c r="J713" t="s">
        <v>557</v>
      </c>
      <c r="K713" t="s">
        <v>416</v>
      </c>
      <c r="L713" t="s">
        <v>416</v>
      </c>
    </row>
    <row r="714" spans="1:12" ht="12.75">
      <c r="A714" t="s">
        <v>206</v>
      </c>
      <c r="C714" t="s">
        <v>175</v>
      </c>
      <c r="D714" t="s">
        <v>178</v>
      </c>
      <c r="E714" t="s">
        <v>385</v>
      </c>
      <c r="F714" t="s">
        <v>220</v>
      </c>
      <c r="G714" t="s">
        <v>392</v>
      </c>
      <c r="H714" t="s">
        <v>555</v>
      </c>
      <c r="I714" t="s">
        <v>406</v>
      </c>
      <c r="J714" t="s">
        <v>410</v>
      </c>
      <c r="K714" t="s">
        <v>413</v>
      </c>
      <c r="L714" t="s">
        <v>417</v>
      </c>
    </row>
    <row r="716" spans="3:14" ht="12.75">
      <c r="C716" s="16">
        <v>2010</v>
      </c>
      <c r="D716" s="16">
        <v>2011</v>
      </c>
      <c r="E716" s="16">
        <v>2012</v>
      </c>
      <c r="F716" s="16">
        <v>2013</v>
      </c>
      <c r="G716" s="16">
        <v>2014</v>
      </c>
      <c r="H716" s="16">
        <v>2015</v>
      </c>
      <c r="I716" s="16">
        <v>2016</v>
      </c>
      <c r="J716" s="16">
        <v>2017</v>
      </c>
      <c r="K716" s="16">
        <v>2018</v>
      </c>
      <c r="L716" s="16">
        <v>2019</v>
      </c>
      <c r="N716" t="s">
        <v>207</v>
      </c>
    </row>
    <row r="717" spans="1:14" ht="12.75">
      <c r="A717" t="s">
        <v>202</v>
      </c>
      <c r="C717">
        <v>2550</v>
      </c>
      <c r="D717">
        <v>1955</v>
      </c>
      <c r="E717">
        <v>1749</v>
      </c>
      <c r="F717">
        <v>2221</v>
      </c>
      <c r="G717">
        <v>2993</v>
      </c>
      <c r="H717">
        <v>1683</v>
      </c>
      <c r="I717">
        <v>2140</v>
      </c>
      <c r="J717">
        <v>1277</v>
      </c>
      <c r="K717">
        <v>2864</v>
      </c>
      <c r="L717">
        <v>2619</v>
      </c>
      <c r="N717">
        <f>AVERAGE(C717:L717)</f>
        <v>2205.1</v>
      </c>
    </row>
    <row r="718" spans="1:14" ht="12.75">
      <c r="A718" t="s">
        <v>203</v>
      </c>
      <c r="C718">
        <v>254</v>
      </c>
      <c r="D718">
        <v>151</v>
      </c>
      <c r="E718">
        <v>163</v>
      </c>
      <c r="F718">
        <v>278</v>
      </c>
      <c r="G718">
        <v>363</v>
      </c>
      <c r="H718">
        <v>295</v>
      </c>
      <c r="I718">
        <v>176</v>
      </c>
      <c r="J718">
        <v>127</v>
      </c>
      <c r="K718">
        <v>171</v>
      </c>
      <c r="L718">
        <v>109</v>
      </c>
      <c r="N718">
        <f>AVERAGE(C718:L718)</f>
        <v>208.7</v>
      </c>
    </row>
    <row r="719" spans="1:14" ht="12.75">
      <c r="A719" t="s">
        <v>204</v>
      </c>
      <c r="C719">
        <v>7.6</v>
      </c>
      <c r="D719">
        <v>9.4</v>
      </c>
      <c r="E719">
        <v>9.2</v>
      </c>
      <c r="F719">
        <v>8.5</v>
      </c>
      <c r="G719">
        <v>9.3</v>
      </c>
      <c r="H719">
        <v>9.9</v>
      </c>
      <c r="I719">
        <v>9.1</v>
      </c>
      <c r="J719">
        <v>9.4</v>
      </c>
      <c r="K719">
        <v>9.7</v>
      </c>
      <c r="L719">
        <v>9.8</v>
      </c>
      <c r="N719">
        <f>AVERAGE(C719:L719)</f>
        <v>9.190000000000001</v>
      </c>
    </row>
    <row r="720" spans="1:13" ht="12.75">
      <c r="A720" t="s">
        <v>205</v>
      </c>
      <c r="C720" t="s">
        <v>430</v>
      </c>
      <c r="D720" t="s">
        <v>433</v>
      </c>
      <c r="E720" t="s">
        <v>453</v>
      </c>
      <c r="F720" t="s">
        <v>209</v>
      </c>
      <c r="G720" t="s">
        <v>457</v>
      </c>
      <c r="H720" t="s">
        <v>460</v>
      </c>
      <c r="I720" t="s">
        <v>484</v>
      </c>
      <c r="J720" t="s">
        <v>453</v>
      </c>
      <c r="K720" t="s">
        <v>558</v>
      </c>
      <c r="L720" t="s">
        <v>490</v>
      </c>
      <c r="M720" t="s">
        <v>559</v>
      </c>
    </row>
    <row r="721" spans="1:12" ht="12.75">
      <c r="A721" t="s">
        <v>206</v>
      </c>
      <c r="C721" t="s">
        <v>429</v>
      </c>
      <c r="D721" t="s">
        <v>434</v>
      </c>
      <c r="E721" t="s">
        <v>454</v>
      </c>
      <c r="F721" t="s">
        <v>455</v>
      </c>
      <c r="G721" t="s">
        <v>458</v>
      </c>
      <c r="H721" t="s">
        <v>462</v>
      </c>
      <c r="I721" t="s">
        <v>483</v>
      </c>
      <c r="J721" t="s">
        <v>483</v>
      </c>
      <c r="K721" t="s">
        <v>454</v>
      </c>
      <c r="L721" t="s">
        <v>491</v>
      </c>
    </row>
    <row r="723" spans="3:12" ht="13.5" customHeight="1">
      <c r="C723" s="16">
        <v>2020</v>
      </c>
      <c r="D723" s="16">
        <v>2021</v>
      </c>
      <c r="E723" s="16">
        <v>2022</v>
      </c>
      <c r="F723" s="16">
        <v>2023</v>
      </c>
      <c r="G723" s="16">
        <v>2024</v>
      </c>
      <c r="H723" s="16">
        <v>2025</v>
      </c>
      <c r="I723" s="16">
        <v>2026</v>
      </c>
      <c r="J723" s="16">
        <v>2027</v>
      </c>
      <c r="K723" s="16">
        <v>2028</v>
      </c>
      <c r="L723" s="16">
        <v>2029</v>
      </c>
    </row>
    <row r="724" spans="1:6" ht="13.5" customHeight="1">
      <c r="A724" t="s">
        <v>202</v>
      </c>
      <c r="C724">
        <v>1923</v>
      </c>
      <c r="D724">
        <v>1737</v>
      </c>
      <c r="E724">
        <v>1044</v>
      </c>
      <c r="F724">
        <v>1585</v>
      </c>
    </row>
    <row r="725" spans="1:6" ht="13.5" customHeight="1">
      <c r="A725" t="s">
        <v>203</v>
      </c>
      <c r="C725">
        <v>145</v>
      </c>
      <c r="D725">
        <v>188</v>
      </c>
      <c r="E725">
        <v>53</v>
      </c>
      <c r="F725">
        <v>75</v>
      </c>
    </row>
    <row r="726" spans="1:6" ht="12.75">
      <c r="A726" t="s">
        <v>204</v>
      </c>
      <c r="C726">
        <v>9.7</v>
      </c>
      <c r="D726">
        <v>9.1</v>
      </c>
      <c r="E726">
        <v>10.5</v>
      </c>
      <c r="F726">
        <v>10.1</v>
      </c>
    </row>
    <row r="727" spans="1:6" ht="12.75">
      <c r="A727" t="s">
        <v>205</v>
      </c>
      <c r="C727" t="s">
        <v>567</v>
      </c>
      <c r="D727" t="s">
        <v>575</v>
      </c>
      <c r="E727" t="s">
        <v>578</v>
      </c>
      <c r="F727" t="s">
        <v>585</v>
      </c>
    </row>
    <row r="728" spans="1:6" ht="12.75">
      <c r="A728" t="s">
        <v>206</v>
      </c>
      <c r="C728" t="s">
        <v>571</v>
      </c>
      <c r="D728" t="s">
        <v>576</v>
      </c>
      <c r="E728" t="s">
        <v>582</v>
      </c>
      <c r="F728" t="s">
        <v>214</v>
      </c>
    </row>
    <row r="729" ht="13.5" customHeight="1"/>
    <row r="731" spans="4:8" ht="12.75">
      <c r="D731" s="16" t="s">
        <v>283</v>
      </c>
      <c r="E731" s="16"/>
      <c r="F731" s="16"/>
      <c r="G731" s="16"/>
      <c r="H731" s="16"/>
    </row>
    <row r="732" spans="3:13" ht="12.75">
      <c r="C732" t="s">
        <v>202</v>
      </c>
      <c r="G732" t="s">
        <v>203</v>
      </c>
      <c r="M732" t="s">
        <v>330</v>
      </c>
    </row>
    <row r="733" spans="2:15" ht="12.75">
      <c r="B733" t="s">
        <v>207</v>
      </c>
      <c r="C733" t="s">
        <v>296</v>
      </c>
      <c r="D733" t="s">
        <v>297</v>
      </c>
      <c r="F733" t="s">
        <v>207</v>
      </c>
      <c r="G733" t="s">
        <v>317</v>
      </c>
      <c r="H733" t="s">
        <v>297</v>
      </c>
      <c r="J733" t="s">
        <v>207</v>
      </c>
      <c r="K733" t="s">
        <v>317</v>
      </c>
      <c r="L733" t="s">
        <v>297</v>
      </c>
      <c r="N733" t="s">
        <v>345</v>
      </c>
      <c r="O733" t="s">
        <v>346</v>
      </c>
    </row>
    <row r="734" spans="1:15" ht="12.75">
      <c r="A734" s="16" t="s">
        <v>284</v>
      </c>
      <c r="B734">
        <v>61</v>
      </c>
      <c r="C734" t="s">
        <v>299</v>
      </c>
      <c r="D734" t="s">
        <v>308</v>
      </c>
      <c r="F734">
        <v>56</v>
      </c>
      <c r="G734" t="s">
        <v>318</v>
      </c>
      <c r="H734" t="s">
        <v>326</v>
      </c>
      <c r="J734">
        <v>-0.2</v>
      </c>
      <c r="K734" t="s">
        <v>577</v>
      </c>
      <c r="L734" t="s">
        <v>332</v>
      </c>
      <c r="N734" t="s">
        <v>407</v>
      </c>
      <c r="O734" t="s">
        <v>349</v>
      </c>
    </row>
    <row r="735" spans="1:15" ht="12.75">
      <c r="A735" s="16" t="s">
        <v>285</v>
      </c>
      <c r="B735">
        <v>76</v>
      </c>
      <c r="C735" t="s">
        <v>300</v>
      </c>
      <c r="D735" t="s">
        <v>309</v>
      </c>
      <c r="F735">
        <v>61</v>
      </c>
      <c r="G735" t="s">
        <v>319</v>
      </c>
      <c r="H735" t="s">
        <v>327</v>
      </c>
      <c r="J735">
        <v>0.4</v>
      </c>
      <c r="K735" t="s">
        <v>564</v>
      </c>
      <c r="L735" t="s">
        <v>333</v>
      </c>
      <c r="N735" t="s">
        <v>438</v>
      </c>
      <c r="O735" t="s">
        <v>350</v>
      </c>
    </row>
    <row r="736" spans="1:15" ht="12.75">
      <c r="A736" s="16" t="s">
        <v>286</v>
      </c>
      <c r="B736">
        <v>133</v>
      </c>
      <c r="C736" t="s">
        <v>301</v>
      </c>
      <c r="D736" t="s">
        <v>310</v>
      </c>
      <c r="F736">
        <v>47</v>
      </c>
      <c r="G736" t="s">
        <v>320</v>
      </c>
      <c r="H736" t="s">
        <v>328</v>
      </c>
      <c r="J736">
        <v>3</v>
      </c>
      <c r="K736" t="s">
        <v>439</v>
      </c>
      <c r="L736" t="s">
        <v>334</v>
      </c>
      <c r="N736" t="s">
        <v>393</v>
      </c>
      <c r="O736" t="s">
        <v>351</v>
      </c>
    </row>
    <row r="737" spans="1:15" ht="12.75">
      <c r="A737" s="16" t="s">
        <v>287</v>
      </c>
      <c r="B737">
        <v>239</v>
      </c>
      <c r="C737" t="s">
        <v>302</v>
      </c>
      <c r="D737" t="s">
        <v>311</v>
      </c>
      <c r="F737">
        <v>23</v>
      </c>
      <c r="G737" t="s">
        <v>321</v>
      </c>
      <c r="H737" t="s">
        <v>328</v>
      </c>
      <c r="J737">
        <v>6.2</v>
      </c>
      <c r="K737" t="s">
        <v>408</v>
      </c>
      <c r="L737" t="s">
        <v>335</v>
      </c>
      <c r="N737" t="s">
        <v>435</v>
      </c>
      <c r="O737" t="s">
        <v>394</v>
      </c>
    </row>
    <row r="738" spans="1:15" ht="12.75">
      <c r="A738" s="16" t="s">
        <v>288</v>
      </c>
      <c r="B738">
        <v>306</v>
      </c>
      <c r="C738" t="s">
        <v>383</v>
      </c>
      <c r="D738" t="s">
        <v>312</v>
      </c>
      <c r="F738">
        <v>1</v>
      </c>
      <c r="G738" t="s">
        <v>322</v>
      </c>
      <c r="H738" t="s">
        <v>329</v>
      </c>
      <c r="J738">
        <v>10.5</v>
      </c>
      <c r="K738" t="s">
        <v>331</v>
      </c>
      <c r="L738" t="s">
        <v>336</v>
      </c>
      <c r="N738" t="s">
        <v>347</v>
      </c>
      <c r="O738" t="s">
        <v>352</v>
      </c>
    </row>
    <row r="739" spans="1:15" ht="12.75">
      <c r="A739" s="16" t="s">
        <v>289</v>
      </c>
      <c r="B739">
        <v>216</v>
      </c>
      <c r="C739" t="s">
        <v>303</v>
      </c>
      <c r="D739" t="s">
        <v>388</v>
      </c>
      <c r="F739">
        <v>0</v>
      </c>
      <c r="G739">
        <v>0</v>
      </c>
      <c r="H739">
        <v>0</v>
      </c>
      <c r="J739">
        <v>14.2</v>
      </c>
      <c r="K739" t="s">
        <v>398</v>
      </c>
      <c r="L739" t="s">
        <v>337</v>
      </c>
      <c r="N739" t="s">
        <v>487</v>
      </c>
      <c r="O739" t="s">
        <v>353</v>
      </c>
    </row>
    <row r="740" spans="1:15" ht="12.75">
      <c r="A740" s="16" t="s">
        <v>290</v>
      </c>
      <c r="B740">
        <v>139</v>
      </c>
      <c r="C740" t="s">
        <v>304</v>
      </c>
      <c r="D740" t="s">
        <v>313</v>
      </c>
      <c r="F740">
        <v>0</v>
      </c>
      <c r="G740">
        <v>0</v>
      </c>
      <c r="H740">
        <v>0</v>
      </c>
      <c r="J740">
        <v>16.6</v>
      </c>
      <c r="K740" t="s">
        <v>459</v>
      </c>
      <c r="L740" t="s">
        <v>338</v>
      </c>
      <c r="N740" t="s">
        <v>397</v>
      </c>
      <c r="O740" t="s">
        <v>354</v>
      </c>
    </row>
    <row r="741" spans="1:15" ht="12.75">
      <c r="A741" s="16" t="s">
        <v>291</v>
      </c>
      <c r="B741">
        <v>171</v>
      </c>
      <c r="C741" t="s">
        <v>305</v>
      </c>
      <c r="D741" t="s">
        <v>314</v>
      </c>
      <c r="F741">
        <v>0</v>
      </c>
      <c r="G741">
        <v>0</v>
      </c>
      <c r="H741">
        <v>0</v>
      </c>
      <c r="J741">
        <v>15.8</v>
      </c>
      <c r="K741" t="s">
        <v>396</v>
      </c>
      <c r="L741" t="s">
        <v>339</v>
      </c>
      <c r="N741" t="s">
        <v>395</v>
      </c>
      <c r="O741" t="s">
        <v>355</v>
      </c>
    </row>
    <row r="742" spans="1:15" ht="12.75">
      <c r="A742" s="16" t="s">
        <v>292</v>
      </c>
      <c r="B742">
        <v>206</v>
      </c>
      <c r="C742" t="s">
        <v>306</v>
      </c>
      <c r="D742" t="s">
        <v>315</v>
      </c>
      <c r="F742">
        <v>0</v>
      </c>
      <c r="G742">
        <v>0</v>
      </c>
      <c r="H742">
        <v>0</v>
      </c>
      <c r="J742">
        <v>12.3</v>
      </c>
      <c r="K742" t="s">
        <v>432</v>
      </c>
      <c r="L742" t="s">
        <v>340</v>
      </c>
      <c r="N742" t="s">
        <v>403</v>
      </c>
      <c r="O742" t="s">
        <v>356</v>
      </c>
    </row>
    <row r="743" spans="1:15" ht="12.75">
      <c r="A743" s="16" t="s">
        <v>293</v>
      </c>
      <c r="B743">
        <v>236</v>
      </c>
      <c r="C743" t="s">
        <v>307</v>
      </c>
      <c r="D743" t="s">
        <v>316</v>
      </c>
      <c r="F743">
        <v>2</v>
      </c>
      <c r="G743" t="s">
        <v>323</v>
      </c>
      <c r="H743" t="s">
        <v>329</v>
      </c>
      <c r="J743">
        <v>8</v>
      </c>
      <c r="K743" t="s">
        <v>579</v>
      </c>
      <c r="L743" t="s">
        <v>341</v>
      </c>
      <c r="N743" t="s">
        <v>586</v>
      </c>
      <c r="O743" t="s">
        <v>357</v>
      </c>
    </row>
    <row r="744" spans="1:15" ht="12.75">
      <c r="A744" s="16" t="s">
        <v>294</v>
      </c>
      <c r="B744">
        <v>178</v>
      </c>
      <c r="C744" t="s">
        <v>456</v>
      </c>
      <c r="D744" t="s">
        <v>568</v>
      </c>
      <c r="F744">
        <v>20</v>
      </c>
      <c r="G744" t="s">
        <v>324</v>
      </c>
      <c r="H744" t="s">
        <v>328</v>
      </c>
      <c r="J744">
        <v>3.6</v>
      </c>
      <c r="K744" t="s">
        <v>461</v>
      </c>
      <c r="L744" t="s">
        <v>342</v>
      </c>
      <c r="N744" t="s">
        <v>399</v>
      </c>
      <c r="O744" t="s">
        <v>358</v>
      </c>
    </row>
    <row r="745" spans="1:15" ht="12.75">
      <c r="A745" s="16" t="s">
        <v>295</v>
      </c>
      <c r="B745">
        <v>80</v>
      </c>
      <c r="C745" t="s">
        <v>414</v>
      </c>
      <c r="D745" t="s">
        <v>569</v>
      </c>
      <c r="F745">
        <v>44</v>
      </c>
      <c r="G745" t="s">
        <v>415</v>
      </c>
      <c r="H745" t="s">
        <v>328</v>
      </c>
      <c r="J745">
        <v>0.7</v>
      </c>
      <c r="K745" t="s">
        <v>463</v>
      </c>
      <c r="L745" t="s">
        <v>343</v>
      </c>
      <c r="N745" t="s">
        <v>348</v>
      </c>
      <c r="O745" t="s">
        <v>359</v>
      </c>
    </row>
    <row r="746" spans="1:15" ht="12.75">
      <c r="A746" s="16" t="s">
        <v>298</v>
      </c>
      <c r="B746">
        <v>2030</v>
      </c>
      <c r="C746" t="s">
        <v>572</v>
      </c>
      <c r="D746" t="s">
        <v>583</v>
      </c>
      <c r="F746">
        <v>250</v>
      </c>
      <c r="G746" t="s">
        <v>325</v>
      </c>
      <c r="H746" t="s">
        <v>412</v>
      </c>
      <c r="J746">
        <v>7.6</v>
      </c>
      <c r="K746" t="s">
        <v>584</v>
      </c>
      <c r="L746" t="s">
        <v>344</v>
      </c>
      <c r="N746" t="s">
        <v>488</v>
      </c>
      <c r="O746" t="s">
        <v>387</v>
      </c>
    </row>
    <row r="747" ht="12.75">
      <c r="A747" s="16"/>
    </row>
    <row r="749" spans="3:11" ht="12.75">
      <c r="C749" s="16" t="s">
        <v>360</v>
      </c>
      <c r="D749" s="16"/>
      <c r="E749" s="16"/>
      <c r="F749" s="16"/>
      <c r="G749" s="16"/>
      <c r="H749" s="16"/>
      <c r="I749" s="16"/>
      <c r="J749" s="16"/>
      <c r="K749" s="16"/>
    </row>
    <row r="750" spans="3:5" ht="12.75">
      <c r="C750" t="s">
        <v>207</v>
      </c>
      <c r="D750" t="s">
        <v>296</v>
      </c>
      <c r="E750" t="s">
        <v>297</v>
      </c>
    </row>
    <row r="751" spans="1:9" ht="12.75">
      <c r="A751" s="16" t="s">
        <v>361</v>
      </c>
      <c r="B751" s="16"/>
      <c r="C751">
        <v>217</v>
      </c>
      <c r="D751" t="s">
        <v>370</v>
      </c>
      <c r="E751" t="s">
        <v>369</v>
      </c>
      <c r="I751" t="s">
        <v>376</v>
      </c>
    </row>
    <row r="752" spans="1:9" ht="12.75">
      <c r="A752" t="s">
        <v>362</v>
      </c>
      <c r="I752" t="s">
        <v>411</v>
      </c>
    </row>
    <row r="753" spans="1:9" ht="12.75">
      <c r="A753" s="16" t="s">
        <v>363</v>
      </c>
      <c r="B753" s="16"/>
      <c r="C753">
        <v>678</v>
      </c>
      <c r="D753" t="s">
        <v>371</v>
      </c>
      <c r="E753" t="s">
        <v>372</v>
      </c>
      <c r="I753" t="s">
        <v>377</v>
      </c>
    </row>
    <row r="754" spans="1:9" ht="12.75">
      <c r="A754" t="s">
        <v>364</v>
      </c>
      <c r="I754" t="s">
        <v>378</v>
      </c>
    </row>
    <row r="755" spans="1:12" ht="12.75">
      <c r="A755" s="16" t="s">
        <v>365</v>
      </c>
      <c r="C755">
        <v>526</v>
      </c>
      <c r="D755" t="s">
        <v>373</v>
      </c>
      <c r="E755" t="s">
        <v>374</v>
      </c>
      <c r="I755" t="s">
        <v>379</v>
      </c>
      <c r="L755" t="s">
        <v>566</v>
      </c>
    </row>
    <row r="756" spans="1:9" ht="12.75">
      <c r="A756" t="s">
        <v>366</v>
      </c>
      <c r="I756" t="s">
        <v>389</v>
      </c>
    </row>
    <row r="757" spans="1:9" ht="12.75">
      <c r="A757" s="16" t="s">
        <v>367</v>
      </c>
      <c r="C757">
        <v>620</v>
      </c>
      <c r="D757" t="s">
        <v>375</v>
      </c>
      <c r="E757" t="s">
        <v>485</v>
      </c>
      <c r="I757" t="s">
        <v>380</v>
      </c>
    </row>
    <row r="758" ht="12.75">
      <c r="A758" t="s">
        <v>368</v>
      </c>
    </row>
    <row r="760" ht="12.75">
      <c r="A760" t="s">
        <v>440</v>
      </c>
    </row>
    <row r="761" ht="12.75">
      <c r="A761" t="s">
        <v>441</v>
      </c>
    </row>
    <row r="762" ht="12.75">
      <c r="A762" t="s">
        <v>442</v>
      </c>
    </row>
    <row r="763" ht="12.75">
      <c r="A763" t="s">
        <v>443</v>
      </c>
    </row>
    <row r="764" ht="12.75">
      <c r="A764" t="s">
        <v>444</v>
      </c>
    </row>
    <row r="765" ht="12.75">
      <c r="A765" t="s">
        <v>445</v>
      </c>
    </row>
    <row r="766" ht="12.75">
      <c r="A766" t="s">
        <v>446</v>
      </c>
    </row>
    <row r="767" ht="12.75">
      <c r="A767" t="s">
        <v>447</v>
      </c>
    </row>
    <row r="768" ht="12.75">
      <c r="A768" t="s">
        <v>448</v>
      </c>
    </row>
    <row r="769" ht="12.75">
      <c r="A769" t="s">
        <v>449</v>
      </c>
    </row>
    <row r="770" ht="12.75">
      <c r="A770" t="s">
        <v>450</v>
      </c>
    </row>
    <row r="771" ht="12.75">
      <c r="A771" t="s">
        <v>451</v>
      </c>
    </row>
    <row r="772" ht="12.75">
      <c r="A772" t="s">
        <v>452</v>
      </c>
    </row>
    <row r="773" spans="6:9" ht="12.75">
      <c r="F773" t="s">
        <v>588</v>
      </c>
      <c r="I773" s="20"/>
    </row>
  </sheetData>
  <sheetProtection/>
  <printOptions gridLines="1" horizontalCentered="1" verticalCentered="1"/>
  <pageMargins left="0.5905511811023623" right="0.6299212598425197" top="0.7874015748031497" bottom="0.7874015748031497" header="0.5118110236220472" footer="0.5118110236220472"/>
  <pageSetup horizontalDpi="180" verticalDpi="180" orientation="landscape" paperSize="9" scale="10" r:id="rId4"/>
  <headerFooter alignWithMargins="0">
    <oddHeader>&amp;C&amp;A</oddHeader>
    <oddFooter>&amp;CPagina &amp;P</oddFooter>
  </headerFooter>
  <rowBreaks count="21" manualBreakCount="21">
    <brk id="37" max="255" man="1"/>
    <brk id="73" max="255" man="1"/>
    <brk id="119" max="255" man="1"/>
    <brk id="155" max="255" man="1"/>
    <brk id="191" max="255" man="1"/>
    <brk id="209" max="65535" man="1"/>
    <brk id="265" max="255" man="1"/>
    <brk id="301" max="255" man="1"/>
    <brk id="347" max="255" man="1"/>
    <brk id="383" max="255" man="1"/>
    <brk id="419" max="255" man="1"/>
    <brk id="465" max="255" man="1"/>
    <brk id="501" max="255" man="1"/>
    <brk id="547" max="255" man="1"/>
    <brk id="592" max="255" man="1"/>
    <brk id="628" max="255" man="1"/>
    <brk id="664" max="255" man="1"/>
    <brk id="705" max="255" man="1"/>
    <brk id="707" max="255" man="1"/>
    <brk id="743" max="255" man="1"/>
    <brk id="779" max="255" man="1"/>
  </rowBreaks>
  <colBreaks count="3" manualBreakCount="3">
    <brk id="14" max="65535" man="1"/>
    <brk id="15" max="65535" man="1"/>
    <brk id="2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storico 3</dc:title>
  <dc:subject/>
  <dc:creator>AMM. SANTUARIO N. S. D'OROPA</dc:creator>
  <cp:keywords/>
  <dc:description/>
  <cp:lastModifiedBy>silvano cuffolo</cp:lastModifiedBy>
  <cp:lastPrinted>2012-03-29T17:54:55Z</cp:lastPrinted>
  <dcterms:created xsi:type="dcterms:W3CDTF">2002-05-31T04:49:11Z</dcterms:created>
  <dcterms:modified xsi:type="dcterms:W3CDTF">2024-04-02T08:29:29Z</dcterms:modified>
  <cp:category/>
  <cp:version/>
  <cp:contentType/>
  <cp:contentStatus/>
</cp:coreProperties>
</file>